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sus\Documents\Shizentai\Vanentoernooi\"/>
    </mc:Choice>
  </mc:AlternateContent>
  <xr:revisionPtr revIDLastSave="0" documentId="8_{C5B21662-2E4B-409B-B880-03EEE7CBFC03}" xr6:coauthVersionLast="47" xr6:coauthVersionMax="47" xr10:uidLastSave="{00000000-0000-0000-0000-000000000000}"/>
  <bookViews>
    <workbookView xWindow="0" yWindow="0" windowWidth="23040" windowHeight="12960" xr2:uid="{00000000-000D-0000-FFFF-FFFF00000000}"/>
  </bookViews>
  <sheets>
    <sheet name="vanen2_23-24" sheetId="2" r:id="rId1"/>
  </sheets>
  <externalReferences>
    <externalReference r:id="rId2"/>
  </externalReferences>
  <definedNames>
    <definedName name="_xlnm._FilterDatabase" localSheetId="0" hidden="1">'vanen2_23-24'!$A$1:$K$88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7" i="2" l="1"/>
  <c r="C96" i="2"/>
  <c r="C95" i="2"/>
  <c r="C94" i="2"/>
  <c r="C93" i="2"/>
  <c r="C92" i="2"/>
  <c r="E48" i="2"/>
  <c r="C48" i="2"/>
  <c r="H48" i="2" s="1"/>
  <c r="E47" i="2"/>
  <c r="C47" i="2"/>
  <c r="H47" i="2" s="1"/>
  <c r="E46" i="2"/>
  <c r="C46" i="2"/>
  <c r="H46" i="2" s="1"/>
  <c r="E45" i="2"/>
  <c r="C45" i="2"/>
  <c r="H45" i="2" s="1"/>
  <c r="E44" i="2"/>
  <c r="C44" i="2"/>
  <c r="H44" i="2" s="1"/>
  <c r="E43" i="2"/>
  <c r="C43" i="2"/>
  <c r="H43" i="2" s="1"/>
  <c r="E42" i="2"/>
  <c r="C42" i="2"/>
  <c r="H42" i="2" s="1"/>
  <c r="E41" i="2"/>
  <c r="C41" i="2"/>
  <c r="H41" i="2" s="1"/>
  <c r="E40" i="2"/>
  <c r="C40" i="2"/>
  <c r="H40" i="2" s="1"/>
  <c r="E39" i="2"/>
  <c r="C39" i="2"/>
  <c r="H39" i="2" s="1"/>
  <c r="E38" i="2"/>
  <c r="C38" i="2"/>
  <c r="H38" i="2" s="1"/>
  <c r="E37" i="2"/>
  <c r="C37" i="2"/>
  <c r="H37" i="2" s="1"/>
  <c r="E36" i="2"/>
  <c r="C36" i="2"/>
  <c r="H36" i="2" s="1"/>
  <c r="E35" i="2"/>
  <c r="C35" i="2"/>
  <c r="H35" i="2" s="1"/>
  <c r="E34" i="2"/>
  <c r="C34" i="2"/>
  <c r="H34" i="2" s="1"/>
  <c r="E33" i="2"/>
  <c r="C33" i="2"/>
  <c r="H33" i="2" s="1"/>
  <c r="E32" i="2"/>
  <c r="C32" i="2"/>
  <c r="H32" i="2" s="1"/>
  <c r="E31" i="2"/>
  <c r="C31" i="2"/>
  <c r="H31" i="2" s="1"/>
  <c r="E30" i="2"/>
  <c r="C30" i="2"/>
  <c r="H30" i="2" s="1"/>
  <c r="E29" i="2"/>
  <c r="C29" i="2"/>
  <c r="H29" i="2" s="1"/>
  <c r="E28" i="2"/>
  <c r="C28" i="2"/>
  <c r="H28" i="2" s="1"/>
  <c r="E27" i="2"/>
  <c r="C27" i="2"/>
  <c r="H27" i="2" s="1"/>
  <c r="E26" i="2"/>
  <c r="C26" i="2"/>
  <c r="H26" i="2" s="1"/>
  <c r="E25" i="2"/>
  <c r="C25" i="2"/>
  <c r="H25" i="2" s="1"/>
  <c r="E24" i="2"/>
  <c r="C24" i="2"/>
  <c r="H24" i="2" s="1"/>
  <c r="E23" i="2"/>
  <c r="C23" i="2"/>
  <c r="H23" i="2" s="1"/>
  <c r="E22" i="2"/>
  <c r="C22" i="2"/>
  <c r="H22" i="2" s="1"/>
  <c r="E21" i="2"/>
  <c r="C21" i="2"/>
  <c r="H21" i="2" s="1"/>
  <c r="E20" i="2"/>
  <c r="C20" i="2"/>
  <c r="H20" i="2" s="1"/>
  <c r="E19" i="2"/>
  <c r="C19" i="2"/>
  <c r="H19" i="2" s="1"/>
  <c r="E18" i="2"/>
  <c r="C18" i="2"/>
  <c r="H18" i="2" s="1"/>
  <c r="E17" i="2"/>
  <c r="C17" i="2"/>
  <c r="H17" i="2" s="1"/>
  <c r="E16" i="2"/>
  <c r="C16" i="2"/>
  <c r="H16" i="2" s="1"/>
  <c r="E15" i="2"/>
  <c r="C15" i="2"/>
  <c r="H15" i="2" s="1"/>
  <c r="E14" i="2"/>
  <c r="C14" i="2"/>
  <c r="H14" i="2" s="1"/>
  <c r="E13" i="2"/>
  <c r="C13" i="2"/>
  <c r="H13" i="2" s="1"/>
  <c r="E12" i="2"/>
  <c r="C12" i="2"/>
  <c r="H12" i="2" s="1"/>
  <c r="E11" i="2"/>
  <c r="C11" i="2"/>
  <c r="H11" i="2" s="1"/>
  <c r="E10" i="2"/>
  <c r="C10" i="2"/>
  <c r="H10" i="2" s="1"/>
  <c r="E9" i="2"/>
  <c r="C9" i="2"/>
  <c r="H9" i="2" s="1"/>
  <c r="E8" i="2"/>
  <c r="C8" i="2"/>
  <c r="H8" i="2" s="1"/>
  <c r="E7" i="2"/>
  <c r="C7" i="2"/>
  <c r="H7" i="2" s="1"/>
  <c r="E6" i="2"/>
  <c r="C6" i="2"/>
  <c r="H6" i="2" s="1"/>
  <c r="E5" i="2"/>
  <c r="C5" i="2"/>
  <c r="H5" i="2" s="1"/>
  <c r="E4" i="2"/>
  <c r="C4" i="2"/>
  <c r="H4" i="2" s="1"/>
  <c r="E3" i="2"/>
  <c r="C3" i="2"/>
  <c r="H3" i="2" s="1"/>
  <c r="E2" i="2"/>
  <c r="C2" i="2"/>
  <c r="H2" i="2" s="1"/>
</calcChain>
</file>

<file path=xl/sharedStrings.xml><?xml version="1.0" encoding="utf-8"?>
<sst xmlns="http://schemas.openxmlformats.org/spreadsheetml/2006/main" count="245" uniqueCount="134">
  <si>
    <t>Voornaam</t>
  </si>
  <si>
    <t>Achternaam</t>
  </si>
  <si>
    <t>Gebdatum</t>
  </si>
  <si>
    <t>lft</t>
  </si>
  <si>
    <t>Gew</t>
  </si>
  <si>
    <t>TB</t>
  </si>
  <si>
    <t>actuele punten</t>
  </si>
  <si>
    <t>M/V</t>
  </si>
  <si>
    <t>Sportschool/vereniging</t>
  </si>
  <si>
    <t>Graduatie</t>
  </si>
  <si>
    <t>Noel</t>
  </si>
  <si>
    <t>Hietbrink</t>
  </si>
  <si>
    <t>m</t>
  </si>
  <si>
    <t>Yusei Gachi</t>
  </si>
  <si>
    <t>wit/bruin</t>
  </si>
  <si>
    <t>Lars</t>
  </si>
  <si>
    <t>Zeilmaker</t>
  </si>
  <si>
    <t>Lorenzo</t>
  </si>
  <si>
    <t>Lamers</t>
  </si>
  <si>
    <t>wit/groen</t>
  </si>
  <si>
    <t>Milan</t>
  </si>
  <si>
    <t>Moorman</t>
  </si>
  <si>
    <t>Fitnesscentrum Zevenaar</t>
  </si>
  <si>
    <t>wit - groen</t>
  </si>
  <si>
    <t>Ryan</t>
  </si>
  <si>
    <t>Vroegindeweij</t>
  </si>
  <si>
    <t>Geel - oranje</t>
  </si>
  <si>
    <t xml:space="preserve">Carmen </t>
  </si>
  <si>
    <t>Lowik</t>
  </si>
  <si>
    <t>v</t>
  </si>
  <si>
    <t>geel - oranje</t>
  </si>
  <si>
    <t>Ize</t>
  </si>
  <si>
    <t>Koster</t>
  </si>
  <si>
    <t>V</t>
  </si>
  <si>
    <t>Budo Sport Shizentai</t>
  </si>
  <si>
    <t>Oranje</t>
  </si>
  <si>
    <t>Leon</t>
  </si>
  <si>
    <t>Beumer</t>
  </si>
  <si>
    <t>wit-geel</t>
  </si>
  <si>
    <t>Sibren</t>
  </si>
  <si>
    <t>de Voogt</t>
  </si>
  <si>
    <t>M</t>
  </si>
  <si>
    <t>Geel</t>
  </si>
  <si>
    <t>Tycho</t>
  </si>
  <si>
    <t>De Keijzer</t>
  </si>
  <si>
    <t>wit oranje</t>
  </si>
  <si>
    <t>Jayden</t>
  </si>
  <si>
    <t>Hengeveld</t>
  </si>
  <si>
    <t>geel - blauw</t>
  </si>
  <si>
    <t>Quinn</t>
  </si>
  <si>
    <t>Daan</t>
  </si>
  <si>
    <t>Regout</t>
  </si>
  <si>
    <t>I AM Sports</t>
  </si>
  <si>
    <t>Dean</t>
  </si>
  <si>
    <t>schlaghecke</t>
  </si>
  <si>
    <t>wit - bruin</t>
  </si>
  <si>
    <t>Robin</t>
  </si>
  <si>
    <t>Klumpenaar</t>
  </si>
  <si>
    <t>wit/ornaje</t>
  </si>
  <si>
    <t>de Ronde</t>
  </si>
  <si>
    <t>wit - geel</t>
  </si>
  <si>
    <t>Gino</t>
  </si>
  <si>
    <t>van Tol</t>
  </si>
  <si>
    <t>Tias</t>
  </si>
  <si>
    <t>wouters</t>
  </si>
  <si>
    <t>wit</t>
  </si>
  <si>
    <t>Coen</t>
  </si>
  <si>
    <t>Huijsman</t>
  </si>
  <si>
    <t>Judo Groessen</t>
  </si>
  <si>
    <t>Davey</t>
  </si>
  <si>
    <t>Wolters</t>
  </si>
  <si>
    <t>oranje</t>
  </si>
  <si>
    <t>Jip</t>
  </si>
  <si>
    <t>Lelivelt</t>
  </si>
  <si>
    <t>geel</t>
  </si>
  <si>
    <t>Jochem</t>
  </si>
  <si>
    <t>Stuijt</t>
  </si>
  <si>
    <t>Lenn</t>
  </si>
  <si>
    <t>Thomassen</t>
  </si>
  <si>
    <t>wit -</t>
  </si>
  <si>
    <t>Ravi</t>
  </si>
  <si>
    <t>van der Werf</t>
  </si>
  <si>
    <t>geel/groen</t>
  </si>
  <si>
    <t>Collin</t>
  </si>
  <si>
    <t>Heitink</t>
  </si>
  <si>
    <t>Levi</t>
  </si>
  <si>
    <t>van Gessel</t>
  </si>
  <si>
    <t>wit -groen</t>
  </si>
  <si>
    <t>Jidde</t>
  </si>
  <si>
    <t>Honders</t>
  </si>
  <si>
    <t>oranje/blauw</t>
  </si>
  <si>
    <t>Luuk</t>
  </si>
  <si>
    <t>Polman</t>
  </si>
  <si>
    <t>oranje blauw</t>
  </si>
  <si>
    <t>Tygo</t>
  </si>
  <si>
    <t>Rijkse</t>
  </si>
  <si>
    <t xml:space="preserve">Wouter </t>
  </si>
  <si>
    <t>Gerritsen</t>
  </si>
  <si>
    <t>Eelco</t>
  </si>
  <si>
    <t>Hakvoort</t>
  </si>
  <si>
    <t>Jansen</t>
  </si>
  <si>
    <t>Groen</t>
  </si>
  <si>
    <t>Seth</t>
  </si>
  <si>
    <t>Swens</t>
  </si>
  <si>
    <t>geel/oranje</t>
  </si>
  <si>
    <t>Sven</t>
  </si>
  <si>
    <t>Visser</t>
  </si>
  <si>
    <t>Boaz</t>
  </si>
  <si>
    <t>van den Berg</t>
  </si>
  <si>
    <t>Floris</t>
  </si>
  <si>
    <t>Verheij</t>
  </si>
  <si>
    <t xml:space="preserve">Kyan </t>
  </si>
  <si>
    <t>Lucas</t>
  </si>
  <si>
    <t>Willems</t>
  </si>
  <si>
    <t>wit/blauw</t>
  </si>
  <si>
    <t>Stijn</t>
  </si>
  <si>
    <t>Damen</t>
  </si>
  <si>
    <t>Emma</t>
  </si>
  <si>
    <t>Scheerder</t>
  </si>
  <si>
    <t>Yari</t>
  </si>
  <si>
    <t>Bos</t>
  </si>
  <si>
    <t>Goossen</t>
  </si>
  <si>
    <t>Uil</t>
  </si>
  <si>
    <t>geel - groen</t>
  </si>
  <si>
    <t>Quint</t>
  </si>
  <si>
    <t>Holland</t>
  </si>
  <si>
    <t>Beau</t>
  </si>
  <si>
    <t>van Halteren</t>
  </si>
  <si>
    <t>Bram</t>
  </si>
  <si>
    <t>Brian</t>
  </si>
  <si>
    <t>Croese</t>
  </si>
  <si>
    <t>geel/bruin</t>
  </si>
  <si>
    <t>Wit-bruin</t>
  </si>
  <si>
    <t>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</si>
</sst>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u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222222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2"/>
      <name val="Calibri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>
      <alignment horizontal="center" wrapText="1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14" fontId="4" fillId="3" borderId="0" xfId="0" applyNumberFormat="1" applyFont="1" applyFill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7" fillId="4" borderId="0" xfId="0" applyFont="1" applyFill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Standaard" xfId="0" builtinId="0"/>
  </cellStyles>
  <dxfs count="9">
    <dxf>
      <fill>
        <patternFill>
          <bgColor rgb="FFFFA5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theme="5" tint="-0.499984740745262"/>
        </patternFill>
      </fill>
    </dxf>
    <dxf>
      <fill>
        <patternFill>
          <bgColor theme="1" tint="0.34998626667073579"/>
        </patternFill>
      </fill>
    </dxf>
    <dxf>
      <font>
        <color rgb="FF9C5700"/>
      </font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gradientFill degree="90">
          <stop position="0">
            <color theme="7"/>
          </stop>
          <stop position="0.5">
            <color theme="4" tint="-0.49803155613879818"/>
          </stop>
          <stop position="1">
            <color theme="7"/>
          </stop>
        </gradient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mh/OneDrive/Documents/vanentoernooi/Vanentoernooi%202023-2024/vanentoernooi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nen1_2019"/>
      <sheetName val="vanen2_2019"/>
      <sheetName val="vanen3_2020 (2)"/>
      <sheetName val="vanen1_2022"/>
      <sheetName val="vanen2_2022"/>
      <sheetName val="vanen1_22-23"/>
      <sheetName val="vanen2_22-23"/>
      <sheetName val="vanen3_22-23"/>
      <sheetName val="vanen4_22-23"/>
      <sheetName val="vanen5_22-23"/>
      <sheetName val="vanen1_23-24"/>
      <sheetName val="vanen2_23-24"/>
      <sheetName val="Actuele punten lijst 29 janua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C2" t="str">
            <v>LeonBeumer</v>
          </cell>
          <cell r="D2">
            <v>42041</v>
          </cell>
          <cell r="E2">
            <v>8</v>
          </cell>
          <cell r="F2">
            <v>27.5</v>
          </cell>
          <cell r="G2">
            <v>1</v>
          </cell>
          <cell r="H2">
            <v>1</v>
          </cell>
          <cell r="I2" t="str">
            <v>x</v>
          </cell>
          <cell r="J2">
            <v>42</v>
          </cell>
          <cell r="K2">
            <v>0</v>
          </cell>
          <cell r="L2">
            <v>42</v>
          </cell>
        </row>
        <row r="3">
          <cell r="C3" t="str">
            <v>YariBos</v>
          </cell>
          <cell r="D3">
            <v>40234</v>
          </cell>
          <cell r="E3">
            <v>13</v>
          </cell>
          <cell r="F3">
            <v>43.9</v>
          </cell>
          <cell r="G3">
            <v>7</v>
          </cell>
          <cell r="H3">
            <v>2</v>
          </cell>
          <cell r="I3" t="str">
            <v>x</v>
          </cell>
          <cell r="J3">
            <v>51</v>
          </cell>
          <cell r="K3">
            <v>0</v>
          </cell>
          <cell r="L3">
            <v>51</v>
          </cell>
        </row>
        <row r="4">
          <cell r="C4" t="str">
            <v>BrianCroese</v>
          </cell>
          <cell r="D4">
            <v>41302</v>
          </cell>
          <cell r="E4">
            <v>10</v>
          </cell>
          <cell r="F4">
            <v>60.3</v>
          </cell>
          <cell r="G4">
            <v>11</v>
          </cell>
          <cell r="H4">
            <v>2</v>
          </cell>
          <cell r="I4" t="str">
            <v>x</v>
          </cell>
          <cell r="J4">
            <v>33</v>
          </cell>
          <cell r="K4">
            <v>163</v>
          </cell>
          <cell r="L4">
            <v>196</v>
          </cell>
        </row>
        <row r="5">
          <cell r="C5" t="str">
            <v>StijnDamen</v>
          </cell>
          <cell r="D5">
            <v>40473</v>
          </cell>
          <cell r="E5">
            <v>13</v>
          </cell>
          <cell r="F5">
            <v>39.9</v>
          </cell>
          <cell r="G5">
            <v>7</v>
          </cell>
          <cell r="H5">
            <v>2</v>
          </cell>
          <cell r="I5" t="str">
            <v>x</v>
          </cell>
          <cell r="J5">
            <v>6</v>
          </cell>
          <cell r="K5">
            <v>225</v>
          </cell>
          <cell r="L5">
            <v>231</v>
          </cell>
        </row>
        <row r="6">
          <cell r="C6" t="str">
            <v>TychoDe Keijzer</v>
          </cell>
          <cell r="D6">
            <v>42591</v>
          </cell>
          <cell r="E6">
            <v>7</v>
          </cell>
          <cell r="F6">
            <v>27</v>
          </cell>
          <cell r="H6">
            <v>1</v>
          </cell>
          <cell r="K6">
            <v>0</v>
          </cell>
          <cell r="L6">
            <v>0</v>
          </cell>
        </row>
        <row r="7">
          <cell r="C7" t="str">
            <v>Dexde Ronde</v>
          </cell>
          <cell r="D7">
            <v>42300</v>
          </cell>
          <cell r="E7">
            <v>8</v>
          </cell>
          <cell r="F7">
            <v>29.7</v>
          </cell>
          <cell r="G7">
            <v>4</v>
          </cell>
          <cell r="H7">
            <v>1</v>
          </cell>
          <cell r="I7" t="str">
            <v>x</v>
          </cell>
          <cell r="J7">
            <v>35</v>
          </cell>
          <cell r="K7">
            <v>0</v>
          </cell>
          <cell r="L7">
            <v>35</v>
          </cell>
        </row>
        <row r="8">
          <cell r="C8" t="str">
            <v>Sibrende Voogt</v>
          </cell>
          <cell r="D8">
            <v>42596</v>
          </cell>
          <cell r="E8">
            <v>7</v>
          </cell>
          <cell r="F8">
            <v>27</v>
          </cell>
          <cell r="H8">
            <v>1</v>
          </cell>
          <cell r="K8">
            <v>61</v>
          </cell>
          <cell r="L8">
            <v>61</v>
          </cell>
        </row>
        <row r="9">
          <cell r="C9" t="str">
            <v>Wouter Gerritsen</v>
          </cell>
          <cell r="D9">
            <v>40991</v>
          </cell>
          <cell r="E9">
            <v>11</v>
          </cell>
          <cell r="F9">
            <v>34.700000000000003</v>
          </cell>
          <cell r="G9">
            <v>8</v>
          </cell>
          <cell r="H9">
            <v>2</v>
          </cell>
          <cell r="I9" t="str">
            <v>x</v>
          </cell>
          <cell r="J9">
            <v>48</v>
          </cell>
          <cell r="K9">
            <v>135</v>
          </cell>
          <cell r="L9">
            <v>183</v>
          </cell>
        </row>
        <row r="10">
          <cell r="C10" t="str">
            <v>LeonGoossen</v>
          </cell>
          <cell r="D10">
            <v>41106</v>
          </cell>
          <cell r="E10">
            <v>11</v>
          </cell>
          <cell r="F10">
            <v>44.7</v>
          </cell>
          <cell r="G10">
            <v>11</v>
          </cell>
          <cell r="H10">
            <v>2</v>
          </cell>
          <cell r="I10" t="str">
            <v>x</v>
          </cell>
          <cell r="J10">
            <v>6</v>
          </cell>
          <cell r="K10">
            <v>48</v>
          </cell>
          <cell r="L10">
            <v>54</v>
          </cell>
        </row>
        <row r="11">
          <cell r="C11" t="str">
            <v>EelcoHakvoort</v>
          </cell>
          <cell r="D11">
            <v>41555</v>
          </cell>
          <cell r="E11">
            <v>10</v>
          </cell>
          <cell r="F11">
            <v>37.6</v>
          </cell>
          <cell r="G11">
            <v>6</v>
          </cell>
          <cell r="H11">
            <v>2</v>
          </cell>
          <cell r="I11" t="str">
            <v>x</v>
          </cell>
          <cell r="J11">
            <v>40</v>
          </cell>
          <cell r="K11">
            <v>90</v>
          </cell>
          <cell r="L11">
            <v>130</v>
          </cell>
        </row>
        <row r="12">
          <cell r="C12" t="str">
            <v>CollinHeitink</v>
          </cell>
          <cell r="D12">
            <v>42038</v>
          </cell>
          <cell r="E12">
            <v>8</v>
          </cell>
          <cell r="F12">
            <v>30.8</v>
          </cell>
          <cell r="G12">
            <v>5</v>
          </cell>
          <cell r="H12">
            <v>1</v>
          </cell>
          <cell r="I12" t="str">
            <v>x</v>
          </cell>
          <cell r="J12">
            <v>13</v>
          </cell>
          <cell r="K12">
            <v>111</v>
          </cell>
          <cell r="L12">
            <v>124</v>
          </cell>
        </row>
        <row r="13">
          <cell r="C13" t="str">
            <v>JaydenHengeveld</v>
          </cell>
          <cell r="D13">
            <v>41676</v>
          </cell>
          <cell r="E13">
            <v>9</v>
          </cell>
          <cell r="F13">
            <v>28</v>
          </cell>
          <cell r="G13">
            <v>2</v>
          </cell>
          <cell r="H13">
            <v>1</v>
          </cell>
          <cell r="I13" t="str">
            <v>x</v>
          </cell>
          <cell r="J13">
            <v>44</v>
          </cell>
          <cell r="K13">
            <v>102</v>
          </cell>
          <cell r="L13">
            <v>146</v>
          </cell>
        </row>
        <row r="14">
          <cell r="C14" t="str">
            <v>QuinnHengeveld</v>
          </cell>
          <cell r="D14">
            <v>42028</v>
          </cell>
          <cell r="E14">
            <v>8</v>
          </cell>
          <cell r="F14">
            <v>28.8</v>
          </cell>
          <cell r="G14">
            <v>3</v>
          </cell>
          <cell r="H14">
            <v>1</v>
          </cell>
          <cell r="I14" t="str">
            <v>x</v>
          </cell>
          <cell r="J14">
            <v>42</v>
          </cell>
          <cell r="K14">
            <v>101</v>
          </cell>
          <cell r="L14">
            <v>143</v>
          </cell>
        </row>
        <row r="15">
          <cell r="C15" t="str">
            <v>NoelHietbrink</v>
          </cell>
          <cell r="D15">
            <v>42256</v>
          </cell>
          <cell r="E15">
            <v>8</v>
          </cell>
          <cell r="F15">
            <v>24.6</v>
          </cell>
          <cell r="G15">
            <v>1</v>
          </cell>
          <cell r="H15">
            <v>1</v>
          </cell>
          <cell r="I15" t="str">
            <v>x</v>
          </cell>
          <cell r="J15">
            <v>24</v>
          </cell>
          <cell r="K15">
            <v>64</v>
          </cell>
          <cell r="L15">
            <v>88</v>
          </cell>
        </row>
        <row r="16">
          <cell r="C16" t="str">
            <v>QuintHolland</v>
          </cell>
          <cell r="D16">
            <v>41417</v>
          </cell>
          <cell r="E16">
            <v>10</v>
          </cell>
          <cell r="F16">
            <v>49</v>
          </cell>
          <cell r="G16">
            <v>11</v>
          </cell>
          <cell r="H16">
            <v>2</v>
          </cell>
          <cell r="I16" t="str">
            <v>x</v>
          </cell>
          <cell r="J16">
            <v>33</v>
          </cell>
          <cell r="K16">
            <v>128</v>
          </cell>
          <cell r="L16">
            <v>161</v>
          </cell>
        </row>
        <row r="17">
          <cell r="C17" t="str">
            <v>JiddeHonders</v>
          </cell>
          <cell r="D17">
            <v>41032</v>
          </cell>
          <cell r="E17">
            <v>11</v>
          </cell>
          <cell r="F17">
            <v>35.9</v>
          </cell>
          <cell r="G17">
            <v>9</v>
          </cell>
          <cell r="H17">
            <v>2</v>
          </cell>
          <cell r="I17" t="str">
            <v>x</v>
          </cell>
          <cell r="J17">
            <v>51</v>
          </cell>
          <cell r="K17">
            <v>162</v>
          </cell>
          <cell r="L17">
            <v>213</v>
          </cell>
        </row>
        <row r="18">
          <cell r="C18" t="str">
            <v>CoenHuijsman</v>
          </cell>
          <cell r="D18">
            <v>41461</v>
          </cell>
          <cell r="E18">
            <v>10</v>
          </cell>
          <cell r="F18">
            <v>31.6</v>
          </cell>
          <cell r="G18">
            <v>5</v>
          </cell>
          <cell r="H18">
            <v>1</v>
          </cell>
          <cell r="I18" t="str">
            <v>x</v>
          </cell>
          <cell r="J18">
            <v>4</v>
          </cell>
          <cell r="K18">
            <v>60</v>
          </cell>
          <cell r="L18">
            <v>64</v>
          </cell>
        </row>
        <row r="19">
          <cell r="C19" t="str">
            <v>BramHuijsman</v>
          </cell>
          <cell r="D19">
            <v>40785</v>
          </cell>
          <cell r="E19">
            <v>12</v>
          </cell>
          <cell r="F19">
            <v>45.6</v>
          </cell>
          <cell r="G19">
            <v>11</v>
          </cell>
          <cell r="H19">
            <v>2</v>
          </cell>
          <cell r="I19" t="str">
            <v>x</v>
          </cell>
          <cell r="J19">
            <v>60</v>
          </cell>
          <cell r="K19">
            <v>83</v>
          </cell>
          <cell r="L19">
            <v>143</v>
          </cell>
        </row>
        <row r="20">
          <cell r="C20" t="str">
            <v>LuukJansen</v>
          </cell>
          <cell r="D20">
            <v>41130</v>
          </cell>
          <cell r="E20">
            <v>11</v>
          </cell>
          <cell r="F20">
            <v>38.299999999999997</v>
          </cell>
          <cell r="G20">
            <v>7</v>
          </cell>
          <cell r="H20">
            <v>2</v>
          </cell>
          <cell r="I20" t="str">
            <v>x</v>
          </cell>
          <cell r="J20">
            <v>15</v>
          </cell>
          <cell r="K20">
            <v>376</v>
          </cell>
          <cell r="L20">
            <v>391</v>
          </cell>
        </row>
        <row r="21">
          <cell r="C21" t="str">
            <v>Kyan Jansen</v>
          </cell>
          <cell r="D21">
            <v>41606</v>
          </cell>
          <cell r="E21">
            <v>10</v>
          </cell>
          <cell r="F21">
            <v>38.200000000000003</v>
          </cell>
          <cell r="G21">
            <v>9</v>
          </cell>
          <cell r="H21">
            <v>2</v>
          </cell>
          <cell r="I21" t="str">
            <v>x</v>
          </cell>
          <cell r="J21">
            <v>24</v>
          </cell>
          <cell r="K21">
            <v>146</v>
          </cell>
          <cell r="L21">
            <v>170</v>
          </cell>
        </row>
        <row r="22">
          <cell r="C22" t="str">
            <v>RobinKlumpenaar</v>
          </cell>
          <cell r="D22">
            <v>42215</v>
          </cell>
          <cell r="E22">
            <v>8</v>
          </cell>
          <cell r="F22">
            <v>28.4</v>
          </cell>
          <cell r="G22">
            <v>3</v>
          </cell>
          <cell r="H22">
            <v>1</v>
          </cell>
          <cell r="I22" t="str">
            <v>x</v>
          </cell>
          <cell r="J22">
            <v>15</v>
          </cell>
          <cell r="K22">
            <v>0</v>
          </cell>
          <cell r="L22">
            <v>15</v>
          </cell>
        </row>
        <row r="23">
          <cell r="C23" t="str">
            <v>IzeKoster</v>
          </cell>
          <cell r="D23">
            <v>41837</v>
          </cell>
          <cell r="E23">
            <v>9</v>
          </cell>
          <cell r="F23">
            <v>28.8</v>
          </cell>
          <cell r="G23">
            <v>3</v>
          </cell>
          <cell r="H23">
            <v>1</v>
          </cell>
          <cell r="I23" t="str">
            <v>x</v>
          </cell>
          <cell r="J23">
            <v>46</v>
          </cell>
          <cell r="K23">
            <v>68</v>
          </cell>
          <cell r="L23">
            <v>114</v>
          </cell>
        </row>
        <row r="24">
          <cell r="C24" t="str">
            <v>LorenzoLamers</v>
          </cell>
          <cell r="D24">
            <v>41763</v>
          </cell>
          <cell r="E24">
            <v>9</v>
          </cell>
          <cell r="F24">
            <v>24.5</v>
          </cell>
          <cell r="G24">
            <v>1</v>
          </cell>
          <cell r="H24">
            <v>1</v>
          </cell>
          <cell r="I24" t="str">
            <v>x</v>
          </cell>
          <cell r="J24">
            <v>60</v>
          </cell>
          <cell r="K24">
            <v>172</v>
          </cell>
          <cell r="L24">
            <v>232</v>
          </cell>
        </row>
        <row r="25">
          <cell r="C25" t="str">
            <v>JipLelivelt</v>
          </cell>
          <cell r="D25">
            <v>42396</v>
          </cell>
          <cell r="E25">
            <v>7</v>
          </cell>
          <cell r="F25">
            <v>29.1</v>
          </cell>
          <cell r="G25">
            <v>4</v>
          </cell>
          <cell r="H25">
            <v>1</v>
          </cell>
          <cell r="I25" t="str">
            <v>x</v>
          </cell>
          <cell r="J25">
            <v>24</v>
          </cell>
          <cell r="K25">
            <v>92</v>
          </cell>
          <cell r="L25">
            <v>116</v>
          </cell>
        </row>
        <row r="26">
          <cell r="C26" t="str">
            <v>Carmen Lowik</v>
          </cell>
          <cell r="D26">
            <v>42295</v>
          </cell>
          <cell r="E26">
            <v>8</v>
          </cell>
          <cell r="F26">
            <v>27</v>
          </cell>
          <cell r="G26">
            <v>5</v>
          </cell>
          <cell r="H26">
            <v>1</v>
          </cell>
          <cell r="I26" t="str">
            <v>x</v>
          </cell>
          <cell r="J26">
            <v>21</v>
          </cell>
          <cell r="K26">
            <v>175</v>
          </cell>
          <cell r="L26">
            <v>196</v>
          </cell>
        </row>
        <row r="27">
          <cell r="C27" t="str">
            <v>MilanMoorman</v>
          </cell>
          <cell r="D27">
            <v>42414</v>
          </cell>
          <cell r="E27">
            <v>7</v>
          </cell>
          <cell r="F27">
            <v>27.2</v>
          </cell>
          <cell r="G27">
            <v>1</v>
          </cell>
          <cell r="H27">
            <v>1</v>
          </cell>
          <cell r="I27" t="str">
            <v>x</v>
          </cell>
          <cell r="J27">
            <v>6</v>
          </cell>
          <cell r="K27">
            <v>0</v>
          </cell>
          <cell r="L27">
            <v>6</v>
          </cell>
        </row>
        <row r="28">
          <cell r="C28" t="str">
            <v>LuukPolman</v>
          </cell>
          <cell r="D28">
            <v>41509</v>
          </cell>
          <cell r="E28">
            <v>10</v>
          </cell>
          <cell r="F28">
            <v>35.6</v>
          </cell>
          <cell r="G28">
            <v>8</v>
          </cell>
          <cell r="H28">
            <v>2</v>
          </cell>
          <cell r="I28" t="str">
            <v>x</v>
          </cell>
          <cell r="J28">
            <v>6</v>
          </cell>
          <cell r="K28">
            <v>52</v>
          </cell>
          <cell r="L28">
            <v>58</v>
          </cell>
        </row>
        <row r="29">
          <cell r="C29" t="str">
            <v>DaanRegout</v>
          </cell>
          <cell r="D29">
            <v>42279</v>
          </cell>
          <cell r="E29">
            <v>8</v>
          </cell>
          <cell r="F29">
            <v>28</v>
          </cell>
          <cell r="H29">
            <v>1</v>
          </cell>
          <cell r="K29">
            <v>77</v>
          </cell>
          <cell r="L29">
            <v>77</v>
          </cell>
        </row>
        <row r="30">
          <cell r="C30" t="str">
            <v>TygoRijkse</v>
          </cell>
          <cell r="D30">
            <v>41605</v>
          </cell>
          <cell r="E30">
            <v>10</v>
          </cell>
          <cell r="F30">
            <v>35.1</v>
          </cell>
          <cell r="G30">
            <v>6</v>
          </cell>
          <cell r="H30">
            <v>2</v>
          </cell>
          <cell r="I30" t="str">
            <v>x</v>
          </cell>
          <cell r="J30">
            <v>22</v>
          </cell>
          <cell r="K30">
            <v>81</v>
          </cell>
          <cell r="L30">
            <v>103</v>
          </cell>
        </row>
        <row r="31">
          <cell r="C31" t="str">
            <v>EmmaScheerder</v>
          </cell>
          <cell r="D31">
            <v>41784</v>
          </cell>
          <cell r="E31">
            <v>9</v>
          </cell>
          <cell r="F31">
            <v>44.8</v>
          </cell>
          <cell r="G31">
            <v>10</v>
          </cell>
          <cell r="H31">
            <v>2</v>
          </cell>
          <cell r="I31" t="str">
            <v>x</v>
          </cell>
          <cell r="J31">
            <v>30</v>
          </cell>
          <cell r="K31">
            <v>60</v>
          </cell>
          <cell r="L31">
            <v>90</v>
          </cell>
        </row>
        <row r="32">
          <cell r="C32" t="str">
            <v>Deanschlaghecke</v>
          </cell>
          <cell r="D32">
            <v>42305</v>
          </cell>
          <cell r="E32">
            <v>8</v>
          </cell>
          <cell r="F32">
            <v>28.2</v>
          </cell>
          <cell r="G32">
            <v>3</v>
          </cell>
          <cell r="H32">
            <v>1</v>
          </cell>
          <cell r="I32" t="str">
            <v>x</v>
          </cell>
          <cell r="J32">
            <v>24</v>
          </cell>
          <cell r="K32">
            <v>0</v>
          </cell>
          <cell r="L32">
            <v>24</v>
          </cell>
        </row>
        <row r="33">
          <cell r="C33" t="str">
            <v>JochemStuijt</v>
          </cell>
          <cell r="D33">
            <v>41801</v>
          </cell>
          <cell r="E33">
            <v>9</v>
          </cell>
          <cell r="F33">
            <v>30</v>
          </cell>
          <cell r="H33">
            <v>1</v>
          </cell>
          <cell r="K33">
            <v>177</v>
          </cell>
          <cell r="L33">
            <v>177</v>
          </cell>
        </row>
        <row r="34">
          <cell r="C34" t="str">
            <v>SethSwens</v>
          </cell>
          <cell r="D34">
            <v>41956</v>
          </cell>
          <cell r="E34">
            <v>9</v>
          </cell>
          <cell r="F34">
            <v>38.799999999999997</v>
          </cell>
          <cell r="G34">
            <v>9</v>
          </cell>
          <cell r="H34">
            <v>2</v>
          </cell>
          <cell r="I34" t="str">
            <v>x</v>
          </cell>
          <cell r="J34">
            <v>42</v>
          </cell>
          <cell r="K34">
            <v>92</v>
          </cell>
          <cell r="L34">
            <v>134</v>
          </cell>
        </row>
        <row r="35">
          <cell r="C35" t="str">
            <v>LennThomassen</v>
          </cell>
          <cell r="D35">
            <v>41755</v>
          </cell>
          <cell r="E35">
            <v>9</v>
          </cell>
          <cell r="F35">
            <v>31.6</v>
          </cell>
          <cell r="G35">
            <v>4</v>
          </cell>
          <cell r="H35">
            <v>1</v>
          </cell>
          <cell r="I35" t="str">
            <v>x</v>
          </cell>
          <cell r="J35">
            <v>15</v>
          </cell>
          <cell r="K35">
            <v>0</v>
          </cell>
          <cell r="L35">
            <v>15</v>
          </cell>
        </row>
        <row r="36">
          <cell r="C36" t="str">
            <v>LuukUil</v>
          </cell>
          <cell r="D36">
            <v>41861</v>
          </cell>
          <cell r="E36">
            <v>9</v>
          </cell>
          <cell r="F36">
            <v>44.9</v>
          </cell>
          <cell r="G36">
            <v>10</v>
          </cell>
          <cell r="H36">
            <v>2</v>
          </cell>
          <cell r="I36" t="str">
            <v>x</v>
          </cell>
          <cell r="J36">
            <v>22</v>
          </cell>
          <cell r="K36">
            <v>0</v>
          </cell>
          <cell r="L36">
            <v>22</v>
          </cell>
        </row>
        <row r="37">
          <cell r="C37" t="str">
            <v>Boazvan den Berg</v>
          </cell>
          <cell r="D37">
            <v>41164</v>
          </cell>
          <cell r="E37">
            <v>11</v>
          </cell>
          <cell r="F37">
            <v>38.700000000000003</v>
          </cell>
          <cell r="G37">
            <v>9</v>
          </cell>
          <cell r="H37">
            <v>2</v>
          </cell>
          <cell r="I37" t="str">
            <v>x</v>
          </cell>
          <cell r="J37">
            <v>15</v>
          </cell>
          <cell r="K37">
            <v>0</v>
          </cell>
          <cell r="L37">
            <v>15</v>
          </cell>
        </row>
        <row r="38">
          <cell r="C38" t="str">
            <v>Ravivan der Werf</v>
          </cell>
          <cell r="D38">
            <v>41627</v>
          </cell>
          <cell r="E38">
            <v>9</v>
          </cell>
          <cell r="F38">
            <v>30.6</v>
          </cell>
          <cell r="G38">
            <v>5</v>
          </cell>
          <cell r="H38">
            <v>1</v>
          </cell>
          <cell r="I38" t="str">
            <v>x</v>
          </cell>
          <cell r="J38">
            <v>13</v>
          </cell>
          <cell r="K38">
            <v>98</v>
          </cell>
          <cell r="L38">
            <v>111</v>
          </cell>
        </row>
        <row r="39">
          <cell r="C39" t="str">
            <v>Levivan Gessel</v>
          </cell>
          <cell r="D39">
            <v>42220</v>
          </cell>
          <cell r="E39">
            <v>8</v>
          </cell>
          <cell r="F39">
            <v>32.1</v>
          </cell>
          <cell r="G39">
            <v>6</v>
          </cell>
          <cell r="H39">
            <v>2</v>
          </cell>
          <cell r="I39" t="str">
            <v>x</v>
          </cell>
          <cell r="J39">
            <v>4</v>
          </cell>
          <cell r="K39">
            <v>0</v>
          </cell>
          <cell r="L39">
            <v>4</v>
          </cell>
        </row>
        <row r="40">
          <cell r="C40" t="str">
            <v>Beauvan Halteren</v>
          </cell>
          <cell r="D40">
            <v>41435</v>
          </cell>
          <cell r="E40">
            <v>10</v>
          </cell>
          <cell r="F40">
            <v>47.7</v>
          </cell>
          <cell r="G40">
            <v>10</v>
          </cell>
          <cell r="H40">
            <v>2</v>
          </cell>
          <cell r="I40" t="str">
            <v>x</v>
          </cell>
          <cell r="J40">
            <v>45</v>
          </cell>
          <cell r="K40">
            <v>147</v>
          </cell>
          <cell r="L40">
            <v>192</v>
          </cell>
        </row>
        <row r="41">
          <cell r="C41" t="str">
            <v>Tobiasvan Roekel</v>
          </cell>
          <cell r="D41">
            <v>42613</v>
          </cell>
          <cell r="E41">
            <v>7</v>
          </cell>
          <cell r="F41">
            <v>27.3</v>
          </cell>
          <cell r="G41">
            <v>2</v>
          </cell>
          <cell r="H41">
            <v>1</v>
          </cell>
          <cell r="I41" t="str">
            <v>x</v>
          </cell>
          <cell r="J41">
            <v>6</v>
          </cell>
          <cell r="K41">
            <v>23</v>
          </cell>
          <cell r="L41">
            <v>29</v>
          </cell>
        </row>
        <row r="42">
          <cell r="C42" t="str">
            <v>Ginovan Tol</v>
          </cell>
          <cell r="D42">
            <v>40935</v>
          </cell>
          <cell r="E42">
            <v>11</v>
          </cell>
          <cell r="F42">
            <v>30.9</v>
          </cell>
          <cell r="G42">
            <v>8</v>
          </cell>
          <cell r="H42">
            <v>2</v>
          </cell>
          <cell r="I42" t="str">
            <v>x</v>
          </cell>
          <cell r="J42">
            <v>42</v>
          </cell>
          <cell r="K42">
            <v>209</v>
          </cell>
          <cell r="L42">
            <v>251</v>
          </cell>
        </row>
        <row r="43">
          <cell r="C43" t="str">
            <v>FlorisVerheij</v>
          </cell>
          <cell r="D43">
            <v>41444</v>
          </cell>
          <cell r="E43">
            <v>10</v>
          </cell>
          <cell r="F43">
            <v>40.9</v>
          </cell>
          <cell r="G43">
            <v>8</v>
          </cell>
          <cell r="H43">
            <v>2</v>
          </cell>
          <cell r="I43" t="str">
            <v>x</v>
          </cell>
          <cell r="J43">
            <v>30</v>
          </cell>
          <cell r="K43">
            <v>158</v>
          </cell>
          <cell r="L43">
            <v>188</v>
          </cell>
        </row>
        <row r="44">
          <cell r="C44" t="str">
            <v>SvenVisser</v>
          </cell>
          <cell r="D44">
            <v>41037</v>
          </cell>
          <cell r="E44">
            <v>11</v>
          </cell>
          <cell r="F44">
            <v>37.200000000000003</v>
          </cell>
          <cell r="G44">
            <v>7</v>
          </cell>
          <cell r="H44">
            <v>2</v>
          </cell>
          <cell r="I44" t="str">
            <v>x</v>
          </cell>
          <cell r="J44">
            <v>48</v>
          </cell>
          <cell r="K44">
            <v>197</v>
          </cell>
          <cell r="L44">
            <v>245</v>
          </cell>
        </row>
        <row r="45">
          <cell r="C45" t="str">
            <v>RyanVroegindeweij</v>
          </cell>
          <cell r="D45">
            <v>42044</v>
          </cell>
          <cell r="E45">
            <v>8</v>
          </cell>
          <cell r="F45">
            <v>27.7</v>
          </cell>
          <cell r="G45">
            <v>2</v>
          </cell>
          <cell r="H45">
            <v>1</v>
          </cell>
          <cell r="I45" t="str">
            <v>x</v>
          </cell>
          <cell r="J45">
            <v>51</v>
          </cell>
          <cell r="K45">
            <v>99</v>
          </cell>
          <cell r="L45">
            <v>150</v>
          </cell>
        </row>
        <row r="46">
          <cell r="C46" t="str">
            <v>LucasWillems</v>
          </cell>
          <cell r="D46">
            <v>42143</v>
          </cell>
          <cell r="E46">
            <v>8</v>
          </cell>
          <cell r="F46">
            <v>41.5</v>
          </cell>
          <cell r="G46">
            <v>10</v>
          </cell>
          <cell r="H46">
            <v>2</v>
          </cell>
          <cell r="I46" t="str">
            <v>x</v>
          </cell>
          <cell r="J46">
            <v>6</v>
          </cell>
          <cell r="K46">
            <v>78</v>
          </cell>
          <cell r="L46">
            <v>84</v>
          </cell>
        </row>
        <row r="47">
          <cell r="C47" t="str">
            <v>DaveyWolters</v>
          </cell>
          <cell r="D47">
            <v>41450</v>
          </cell>
          <cell r="E47">
            <v>10</v>
          </cell>
          <cell r="F47">
            <v>31.3</v>
          </cell>
          <cell r="G47">
            <v>5</v>
          </cell>
          <cell r="H47">
            <v>1</v>
          </cell>
          <cell r="I47" t="str">
            <v>x</v>
          </cell>
          <cell r="J47">
            <v>31</v>
          </cell>
          <cell r="K47">
            <v>178</v>
          </cell>
          <cell r="L47">
            <v>209</v>
          </cell>
        </row>
        <row r="48">
          <cell r="C48" t="str">
            <v>Tiaswouters</v>
          </cell>
          <cell r="D48">
            <v>42610</v>
          </cell>
          <cell r="E48">
            <v>7</v>
          </cell>
          <cell r="F48">
            <v>29.6</v>
          </cell>
          <cell r="G48">
            <v>4</v>
          </cell>
          <cell r="H48">
            <v>1</v>
          </cell>
          <cell r="I48" t="str">
            <v>x</v>
          </cell>
          <cell r="J48">
            <v>23</v>
          </cell>
          <cell r="K48">
            <v>0</v>
          </cell>
          <cell r="L48">
            <v>23</v>
          </cell>
        </row>
        <row r="49">
          <cell r="C49" t="str">
            <v>LarsZeilmaker</v>
          </cell>
          <cell r="D49">
            <v>42390</v>
          </cell>
          <cell r="E49">
            <v>7</v>
          </cell>
          <cell r="F49">
            <v>25.8</v>
          </cell>
          <cell r="G49">
            <v>2</v>
          </cell>
          <cell r="H49">
            <v>1</v>
          </cell>
          <cell r="I49" t="str">
            <v>x</v>
          </cell>
          <cell r="J49">
            <v>21</v>
          </cell>
          <cell r="K49">
            <v>114</v>
          </cell>
          <cell r="L49">
            <v>135</v>
          </cell>
        </row>
        <row r="50">
          <cell r="C50" t="str">
            <v/>
          </cell>
          <cell r="E50">
            <v>123</v>
          </cell>
          <cell r="K50">
            <v>0</v>
          </cell>
          <cell r="L50">
            <v>0</v>
          </cell>
        </row>
        <row r="51">
          <cell r="C51" t="str">
            <v/>
          </cell>
          <cell r="E51">
            <v>123</v>
          </cell>
          <cell r="K51">
            <v>0</v>
          </cell>
          <cell r="L51">
            <v>0</v>
          </cell>
        </row>
        <row r="52">
          <cell r="C52" t="str">
            <v/>
          </cell>
          <cell r="E52">
            <v>123</v>
          </cell>
          <cell r="K52">
            <v>0</v>
          </cell>
          <cell r="L52">
            <v>0</v>
          </cell>
        </row>
        <row r="53">
          <cell r="C53" t="str">
            <v/>
          </cell>
          <cell r="E53">
            <v>123</v>
          </cell>
          <cell r="K53">
            <v>0</v>
          </cell>
          <cell r="L53">
            <v>0</v>
          </cell>
        </row>
        <row r="54">
          <cell r="C54" t="str">
            <v/>
          </cell>
          <cell r="E54">
            <v>123</v>
          </cell>
          <cell r="K54">
            <v>0</v>
          </cell>
          <cell r="L54">
            <v>0</v>
          </cell>
        </row>
        <row r="55">
          <cell r="C55" t="str">
            <v/>
          </cell>
          <cell r="E55">
            <v>123</v>
          </cell>
          <cell r="K55">
            <v>0</v>
          </cell>
          <cell r="L55">
            <v>0</v>
          </cell>
        </row>
        <row r="56">
          <cell r="C56" t="str">
            <v/>
          </cell>
          <cell r="E56">
            <v>123</v>
          </cell>
          <cell r="K56">
            <v>0</v>
          </cell>
          <cell r="L56">
            <v>0</v>
          </cell>
        </row>
        <row r="57">
          <cell r="C57" t="str">
            <v/>
          </cell>
          <cell r="E57">
            <v>123</v>
          </cell>
          <cell r="K57">
            <v>0</v>
          </cell>
          <cell r="L57">
            <v>0</v>
          </cell>
        </row>
        <row r="58">
          <cell r="C58" t="str">
            <v/>
          </cell>
          <cell r="E58">
            <v>123</v>
          </cell>
          <cell r="K58">
            <v>0</v>
          </cell>
          <cell r="L58">
            <v>0</v>
          </cell>
        </row>
        <row r="59">
          <cell r="C59" t="str">
            <v/>
          </cell>
          <cell r="E59">
            <v>123</v>
          </cell>
          <cell r="K59">
            <v>0</v>
          </cell>
          <cell r="L59">
            <v>0</v>
          </cell>
        </row>
        <row r="60">
          <cell r="C60" t="str">
            <v/>
          </cell>
          <cell r="E60">
            <v>123</v>
          </cell>
          <cell r="K60">
            <v>0</v>
          </cell>
          <cell r="L60">
            <v>0</v>
          </cell>
        </row>
        <row r="61">
          <cell r="C61" t="str">
            <v/>
          </cell>
          <cell r="E61">
            <v>123</v>
          </cell>
          <cell r="K61">
            <v>0</v>
          </cell>
          <cell r="L61">
            <v>0</v>
          </cell>
        </row>
        <row r="62">
          <cell r="C62" t="str">
            <v/>
          </cell>
          <cell r="E62">
            <v>123</v>
          </cell>
          <cell r="K62">
            <v>0</v>
          </cell>
          <cell r="L62">
            <v>0</v>
          </cell>
        </row>
        <row r="63">
          <cell r="C63" t="str">
            <v/>
          </cell>
          <cell r="E63">
            <v>123</v>
          </cell>
          <cell r="K63">
            <v>0</v>
          </cell>
          <cell r="L63">
            <v>0</v>
          </cell>
        </row>
        <row r="64">
          <cell r="C64" t="str">
            <v/>
          </cell>
          <cell r="E64">
            <v>123</v>
          </cell>
          <cell r="K64">
            <v>0</v>
          </cell>
          <cell r="L64">
            <v>0</v>
          </cell>
        </row>
        <row r="65">
          <cell r="C65" t="str">
            <v/>
          </cell>
          <cell r="E65">
            <v>123</v>
          </cell>
          <cell r="K65">
            <v>0</v>
          </cell>
          <cell r="L65">
            <v>0</v>
          </cell>
        </row>
        <row r="66">
          <cell r="C66" t="str">
            <v/>
          </cell>
          <cell r="E66">
            <v>123</v>
          </cell>
          <cell r="K66">
            <v>0</v>
          </cell>
          <cell r="L66">
            <v>0</v>
          </cell>
        </row>
        <row r="67">
          <cell r="C67" t="str">
            <v/>
          </cell>
          <cell r="E67">
            <v>123</v>
          </cell>
          <cell r="K67">
            <v>0</v>
          </cell>
          <cell r="L67">
            <v>0</v>
          </cell>
        </row>
        <row r="68">
          <cell r="C68" t="str">
            <v/>
          </cell>
          <cell r="E68">
            <v>123</v>
          </cell>
          <cell r="K68">
            <v>0</v>
          </cell>
          <cell r="L68">
            <v>0</v>
          </cell>
        </row>
        <row r="69">
          <cell r="C69" t="str">
            <v/>
          </cell>
          <cell r="E69">
            <v>123</v>
          </cell>
          <cell r="K69">
            <v>0</v>
          </cell>
          <cell r="L69">
            <v>0</v>
          </cell>
        </row>
        <row r="70">
          <cell r="C70" t="str">
            <v/>
          </cell>
          <cell r="E70">
            <v>123</v>
          </cell>
          <cell r="K70">
            <v>0</v>
          </cell>
          <cell r="L70">
            <v>0</v>
          </cell>
        </row>
        <row r="71">
          <cell r="C71" t="str">
            <v/>
          </cell>
          <cell r="E71">
            <v>123</v>
          </cell>
          <cell r="K71">
            <v>0</v>
          </cell>
          <cell r="L71">
            <v>0</v>
          </cell>
        </row>
        <row r="72">
          <cell r="C72" t="str">
            <v/>
          </cell>
          <cell r="E72">
            <v>123</v>
          </cell>
          <cell r="K72">
            <v>0</v>
          </cell>
          <cell r="L72">
            <v>0</v>
          </cell>
        </row>
        <row r="73">
          <cell r="C73" t="str">
            <v/>
          </cell>
          <cell r="E73">
            <v>123</v>
          </cell>
          <cell r="K73">
            <v>0</v>
          </cell>
          <cell r="L73">
            <v>0</v>
          </cell>
        </row>
        <row r="74">
          <cell r="C74" t="str">
            <v/>
          </cell>
          <cell r="E74">
            <v>123</v>
          </cell>
          <cell r="K74">
            <v>0</v>
          </cell>
          <cell r="L74">
            <v>0</v>
          </cell>
        </row>
        <row r="75">
          <cell r="C75" t="str">
            <v/>
          </cell>
          <cell r="E75">
            <v>123</v>
          </cell>
          <cell r="K75">
            <v>0</v>
          </cell>
          <cell r="L75">
            <v>0</v>
          </cell>
        </row>
        <row r="76">
          <cell r="C76" t="str">
            <v/>
          </cell>
          <cell r="E76">
            <v>123</v>
          </cell>
          <cell r="K76">
            <v>0</v>
          </cell>
          <cell r="L76">
            <v>0</v>
          </cell>
        </row>
        <row r="77">
          <cell r="C77" t="str">
            <v/>
          </cell>
          <cell r="E77">
            <v>123</v>
          </cell>
          <cell r="K77">
            <v>0</v>
          </cell>
          <cell r="L77">
            <v>0</v>
          </cell>
        </row>
        <row r="78">
          <cell r="E78">
            <v>123</v>
          </cell>
        </row>
        <row r="79">
          <cell r="E79">
            <v>123</v>
          </cell>
        </row>
        <row r="80">
          <cell r="E80">
            <v>123</v>
          </cell>
        </row>
        <row r="81">
          <cell r="E81">
            <v>123</v>
          </cell>
        </row>
        <row r="82">
          <cell r="E82">
            <v>123</v>
          </cell>
        </row>
        <row r="83">
          <cell r="E83">
            <v>123</v>
          </cell>
        </row>
        <row r="84">
          <cell r="E84">
            <v>123</v>
          </cell>
        </row>
        <row r="85">
          <cell r="E85">
            <v>123</v>
          </cell>
        </row>
        <row r="86">
          <cell r="E86">
            <v>123</v>
          </cell>
        </row>
        <row r="87">
          <cell r="E87">
            <v>123</v>
          </cell>
        </row>
        <row r="88">
          <cell r="E88">
            <v>123</v>
          </cell>
        </row>
        <row r="92">
          <cell r="C92" t="str">
            <v/>
          </cell>
        </row>
        <row r="93">
          <cell r="C93" t="str">
            <v/>
          </cell>
        </row>
        <row r="94">
          <cell r="C94" t="str">
            <v/>
          </cell>
        </row>
        <row r="95">
          <cell r="C95" t="str">
            <v/>
          </cell>
        </row>
        <row r="96">
          <cell r="C96" t="str">
            <v/>
          </cell>
        </row>
        <row r="97">
          <cell r="C97" t="str">
            <v/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"/>
  <sheetViews>
    <sheetView tabSelected="1" zoomScale="80" zoomScaleNormal="80" workbookViewId="0">
      <selection activeCell="K25" sqref="K25"/>
    </sheetView>
  </sheetViews>
  <sheetFormatPr defaultColWidth="8.88671875" defaultRowHeight="15" x14ac:dyDescent="0.3"/>
  <cols>
    <col min="1" max="1" width="17.33203125" style="4" customWidth="1"/>
    <col min="2" max="2" width="18.109375" style="4" customWidth="1"/>
    <col min="3" max="3" width="18.109375" style="13" hidden="1" customWidth="1"/>
    <col min="4" max="4" width="14.6640625" style="4" customWidth="1"/>
    <col min="5" max="5" width="9" style="4" customWidth="1"/>
    <col min="6" max="7" width="8.88671875" style="4"/>
    <col min="8" max="8" width="19.33203125" style="4" customWidth="1"/>
    <col min="9" max="9" width="8.88671875" style="4"/>
    <col min="10" max="10" width="30.6640625" style="4" bestFit="1" customWidth="1"/>
    <col min="11" max="11" width="19.44140625" style="4" customWidth="1"/>
    <col min="12" max="16384" width="8.88671875" style="4"/>
  </cols>
  <sheetData>
    <row r="1" spans="1:11" ht="15.6" x14ac:dyDescent="0.3">
      <c r="A1" s="1" t="s">
        <v>0</v>
      </c>
      <c r="B1" s="1" t="s">
        <v>1</v>
      </c>
      <c r="C1" s="2"/>
      <c r="D1" s="1" t="s">
        <v>2</v>
      </c>
      <c r="E1" s="1" t="s">
        <v>3</v>
      </c>
      <c r="F1" s="1" t="s">
        <v>4</v>
      </c>
      <c r="G1" s="1" t="s">
        <v>5</v>
      </c>
      <c r="H1" s="3" t="s">
        <v>6</v>
      </c>
      <c r="I1" s="1" t="s">
        <v>7</v>
      </c>
      <c r="J1" s="1" t="s">
        <v>8</v>
      </c>
      <c r="K1" s="1" t="s">
        <v>9</v>
      </c>
    </row>
    <row r="2" spans="1:11" ht="15" customHeight="1" x14ac:dyDescent="0.25">
      <c r="A2" s="4" t="s">
        <v>27</v>
      </c>
      <c r="B2" s="4" t="s">
        <v>28</v>
      </c>
      <c r="C2" s="4" t="str">
        <f t="shared" ref="C2:C48" si="0">A2&amp;B2</f>
        <v>Carmen Lowik</v>
      </c>
      <c r="D2" s="11">
        <v>42295</v>
      </c>
      <c r="E2" s="4">
        <f t="shared" ref="E2:E48" ca="1" si="1">INT((TODAY()-D2)/365.25)</f>
        <v>8</v>
      </c>
      <c r="F2" s="4">
        <v>27</v>
      </c>
      <c r="G2" s="10">
        <v>1</v>
      </c>
      <c r="H2" s="8">
        <f>VLOOKUP(C2,'[1]vanen1_23-24'!$C$2:$L$129,10,FALSE)</f>
        <v>196</v>
      </c>
      <c r="I2" s="6" t="s">
        <v>29</v>
      </c>
      <c r="J2" s="7" t="s">
        <v>22</v>
      </c>
      <c r="K2" s="6" t="s">
        <v>30</v>
      </c>
    </row>
    <row r="3" spans="1:11" s="9" customFormat="1" ht="15" customHeight="1" x14ac:dyDescent="0.3">
      <c r="A3" s="4" t="s">
        <v>66</v>
      </c>
      <c r="B3" s="4" t="s">
        <v>67</v>
      </c>
      <c r="C3" s="4" t="str">
        <f t="shared" si="0"/>
        <v>CoenHuijsman</v>
      </c>
      <c r="D3" s="5">
        <v>41461</v>
      </c>
      <c r="E3" s="4">
        <f t="shared" ca="1" si="1"/>
        <v>10</v>
      </c>
      <c r="F3" s="4">
        <v>31.6</v>
      </c>
      <c r="G3" s="10">
        <v>1</v>
      </c>
      <c r="H3" s="8">
        <f>VLOOKUP(C3,'[1]vanen1_23-24'!$C$2:$L$129,10,FALSE)</f>
        <v>64</v>
      </c>
      <c r="I3" s="4" t="s">
        <v>12</v>
      </c>
      <c r="J3" s="6" t="s">
        <v>68</v>
      </c>
      <c r="K3" s="4" t="s">
        <v>42</v>
      </c>
    </row>
    <row r="4" spans="1:11" s="9" customFormat="1" ht="15" customHeight="1" x14ac:dyDescent="0.3">
      <c r="A4" s="4" t="s">
        <v>83</v>
      </c>
      <c r="B4" s="4" t="s">
        <v>84</v>
      </c>
      <c r="C4" s="4" t="str">
        <f t="shared" si="0"/>
        <v>CollinHeitink</v>
      </c>
      <c r="D4" s="5">
        <v>42038</v>
      </c>
      <c r="E4" s="4">
        <f t="shared" ca="1" si="1"/>
        <v>8</v>
      </c>
      <c r="F4" s="4">
        <v>30.8</v>
      </c>
      <c r="G4" s="6">
        <v>1</v>
      </c>
      <c r="H4" s="8">
        <f>VLOOKUP(C4,'[1]vanen1_23-24'!$C$2:$L$129,10,FALSE)</f>
        <v>124</v>
      </c>
      <c r="I4" s="4" t="s">
        <v>41</v>
      </c>
      <c r="J4" s="6" t="s">
        <v>34</v>
      </c>
      <c r="K4" s="4" t="s">
        <v>132</v>
      </c>
    </row>
    <row r="5" spans="1:11" s="9" customFormat="1" ht="15" customHeight="1" x14ac:dyDescent="0.3">
      <c r="A5" s="9" t="s">
        <v>50</v>
      </c>
      <c r="B5" s="14" t="s">
        <v>51</v>
      </c>
      <c r="C5" s="15" t="str">
        <f t="shared" si="0"/>
        <v>DaanRegout</v>
      </c>
      <c r="D5" s="5">
        <v>42279</v>
      </c>
      <c r="E5" s="4">
        <f t="shared" ca="1" si="1"/>
        <v>8</v>
      </c>
      <c r="F5" s="9">
        <v>28</v>
      </c>
      <c r="G5" s="10">
        <v>1</v>
      </c>
      <c r="H5" s="8">
        <f>VLOOKUP(C5,'[1]vanen1_23-24'!$C$2:$L$129,10,FALSE)</f>
        <v>77</v>
      </c>
      <c r="I5" s="15" t="s">
        <v>12</v>
      </c>
      <c r="J5" s="15" t="s">
        <v>52</v>
      </c>
      <c r="K5" s="15" t="s">
        <v>19</v>
      </c>
    </row>
    <row r="6" spans="1:11" s="13" customFormat="1" ht="15" customHeight="1" x14ac:dyDescent="0.25">
      <c r="A6" s="4" t="s">
        <v>69</v>
      </c>
      <c r="B6" s="4" t="s">
        <v>70</v>
      </c>
      <c r="C6" s="4" t="str">
        <f t="shared" si="0"/>
        <v>DaveyWolters</v>
      </c>
      <c r="D6" s="11">
        <v>41450</v>
      </c>
      <c r="E6" s="4">
        <f t="shared" ca="1" si="1"/>
        <v>10</v>
      </c>
      <c r="F6" s="4">
        <v>31.3</v>
      </c>
      <c r="G6" s="10">
        <v>1</v>
      </c>
      <c r="H6" s="8">
        <f>VLOOKUP(C6,'[1]vanen1_23-24'!$C$2:$L$129,10,FALSE)</f>
        <v>209</v>
      </c>
      <c r="I6" s="4" t="s">
        <v>12</v>
      </c>
      <c r="J6" s="7" t="s">
        <v>22</v>
      </c>
      <c r="K6" s="4" t="s">
        <v>71</v>
      </c>
    </row>
    <row r="7" spans="1:11" s="9" customFormat="1" ht="15" customHeight="1" x14ac:dyDescent="0.25">
      <c r="A7" s="4" t="s">
        <v>53</v>
      </c>
      <c r="B7" s="4" t="s">
        <v>54</v>
      </c>
      <c r="C7" s="4" t="str">
        <f t="shared" si="0"/>
        <v>Deanschlaghecke</v>
      </c>
      <c r="D7" s="16">
        <v>42305</v>
      </c>
      <c r="E7" s="4">
        <f t="shared" ca="1" si="1"/>
        <v>8</v>
      </c>
      <c r="F7" s="4">
        <v>28.2</v>
      </c>
      <c r="G7" s="10">
        <v>1</v>
      </c>
      <c r="H7" s="8">
        <f>VLOOKUP(C7,'[1]vanen1_23-24'!$C$2:$L$129,10,FALSE)</f>
        <v>24</v>
      </c>
      <c r="I7" s="4" t="s">
        <v>41</v>
      </c>
      <c r="J7" s="7" t="s">
        <v>22</v>
      </c>
      <c r="K7" s="4" t="s">
        <v>55</v>
      </c>
    </row>
    <row r="8" spans="1:11" s="9" customFormat="1" ht="15" customHeight="1" x14ac:dyDescent="0.3">
      <c r="A8" s="4" t="s">
        <v>133</v>
      </c>
      <c r="B8" s="4" t="s">
        <v>59</v>
      </c>
      <c r="C8" s="4" t="str">
        <f t="shared" si="0"/>
        <v>Dexde Ronde</v>
      </c>
      <c r="D8" s="5">
        <v>42300</v>
      </c>
      <c r="E8" s="4">
        <f t="shared" ca="1" si="1"/>
        <v>8</v>
      </c>
      <c r="F8" s="4">
        <v>29.7</v>
      </c>
      <c r="G8" s="10">
        <v>1</v>
      </c>
      <c r="H8" s="8">
        <f>VLOOKUP(C8,'[1]vanen1_23-24'!$C$2:$L$129,10,FALSE)</f>
        <v>35</v>
      </c>
      <c r="I8" s="9" t="s">
        <v>12</v>
      </c>
      <c r="J8" s="7" t="s">
        <v>13</v>
      </c>
      <c r="K8" s="9" t="s">
        <v>60</v>
      </c>
    </row>
    <row r="9" spans="1:11" s="9" customFormat="1" ht="15" customHeight="1" x14ac:dyDescent="0.3">
      <c r="A9" s="4" t="s">
        <v>31</v>
      </c>
      <c r="B9" s="4" t="s">
        <v>32</v>
      </c>
      <c r="C9" s="4" t="str">
        <f t="shared" si="0"/>
        <v>IzeKoster</v>
      </c>
      <c r="D9" s="5">
        <v>41837</v>
      </c>
      <c r="E9" s="4">
        <f t="shared" ca="1" si="1"/>
        <v>9</v>
      </c>
      <c r="F9" s="4">
        <v>28.8</v>
      </c>
      <c r="G9" s="10">
        <v>1</v>
      </c>
      <c r="H9" s="8">
        <f>VLOOKUP(C9,'[1]vanen1_23-24'!$C$2:$L$129,10,FALSE)</f>
        <v>114</v>
      </c>
      <c r="I9" s="4" t="s">
        <v>33</v>
      </c>
      <c r="J9" s="6" t="s">
        <v>34</v>
      </c>
      <c r="K9" s="4" t="s">
        <v>35</v>
      </c>
    </row>
    <row r="10" spans="1:11" s="13" customFormat="1" ht="15" customHeight="1" x14ac:dyDescent="0.25">
      <c r="A10" s="4" t="s">
        <v>46</v>
      </c>
      <c r="B10" s="4" t="s">
        <v>47</v>
      </c>
      <c r="C10" s="4" t="str">
        <f t="shared" si="0"/>
        <v>JaydenHengeveld</v>
      </c>
      <c r="D10" s="11">
        <v>41676</v>
      </c>
      <c r="E10" s="4">
        <f t="shared" ca="1" si="1"/>
        <v>9</v>
      </c>
      <c r="F10" s="4">
        <v>28</v>
      </c>
      <c r="G10" s="10">
        <v>1</v>
      </c>
      <c r="H10" s="8">
        <f>VLOOKUP(C10,'[1]vanen1_23-24'!$C$2:$L$129,10,FALSE)</f>
        <v>146</v>
      </c>
      <c r="I10" s="9" t="s">
        <v>12</v>
      </c>
      <c r="J10" s="7" t="s">
        <v>22</v>
      </c>
      <c r="K10" s="9" t="s">
        <v>48</v>
      </c>
    </row>
    <row r="11" spans="1:11" s="9" customFormat="1" ht="15" customHeight="1" x14ac:dyDescent="0.3">
      <c r="A11" s="4" t="s">
        <v>72</v>
      </c>
      <c r="B11" s="4" t="s">
        <v>73</v>
      </c>
      <c r="C11" s="4" t="str">
        <f t="shared" si="0"/>
        <v>JipLelivelt</v>
      </c>
      <c r="D11" s="5">
        <v>42396</v>
      </c>
      <c r="E11" s="4">
        <f t="shared" ca="1" si="1"/>
        <v>7</v>
      </c>
      <c r="F11" s="4">
        <v>29.1</v>
      </c>
      <c r="G11" s="10">
        <v>1</v>
      </c>
      <c r="H11" s="8">
        <f>VLOOKUP(C11,'[1]vanen1_23-24'!$C$2:$L$129,10,FALSE)</f>
        <v>116</v>
      </c>
      <c r="I11" s="9" t="s">
        <v>12</v>
      </c>
      <c r="J11" s="7" t="s">
        <v>13</v>
      </c>
      <c r="K11" s="4" t="s">
        <v>74</v>
      </c>
    </row>
    <row r="12" spans="1:11" s="13" customFormat="1" ht="15" customHeight="1" x14ac:dyDescent="0.3">
      <c r="A12" s="4" t="s">
        <v>75</v>
      </c>
      <c r="B12" s="4" t="s">
        <v>76</v>
      </c>
      <c r="C12" s="4" t="str">
        <f t="shared" si="0"/>
        <v>JochemStuijt</v>
      </c>
      <c r="D12" s="5">
        <v>41801</v>
      </c>
      <c r="E12" s="4">
        <f t="shared" ca="1" si="1"/>
        <v>9</v>
      </c>
      <c r="F12" s="4">
        <v>30</v>
      </c>
      <c r="G12" s="10">
        <v>1</v>
      </c>
      <c r="H12" s="8">
        <f>VLOOKUP(C12,'[1]vanen1_23-24'!$C$2:$L$129,10,FALSE)</f>
        <v>177</v>
      </c>
      <c r="I12" s="4" t="s">
        <v>41</v>
      </c>
      <c r="J12" s="6" t="s">
        <v>34</v>
      </c>
      <c r="K12" s="4" t="s">
        <v>35</v>
      </c>
    </row>
    <row r="13" spans="1:11" s="9" customFormat="1" ht="15" customHeight="1" x14ac:dyDescent="0.3">
      <c r="A13" s="4" t="s">
        <v>15</v>
      </c>
      <c r="B13" s="4" t="s">
        <v>16</v>
      </c>
      <c r="C13" s="4" t="str">
        <f t="shared" si="0"/>
        <v>LarsZeilmaker</v>
      </c>
      <c r="D13" s="5">
        <v>42390</v>
      </c>
      <c r="E13" s="4">
        <f t="shared" ca="1" si="1"/>
        <v>7</v>
      </c>
      <c r="F13" s="4">
        <v>25.8</v>
      </c>
      <c r="G13" s="10">
        <v>1</v>
      </c>
      <c r="H13" s="8">
        <f>VLOOKUP(C13,'[1]vanen1_23-24'!$C$2:$L$129,10,FALSE)</f>
        <v>135</v>
      </c>
      <c r="I13" s="9" t="s">
        <v>12</v>
      </c>
      <c r="J13" s="7" t="s">
        <v>13</v>
      </c>
      <c r="K13" s="4" t="s">
        <v>14</v>
      </c>
    </row>
    <row r="14" spans="1:11" s="9" customFormat="1" ht="15" customHeight="1" x14ac:dyDescent="0.25">
      <c r="A14" s="4" t="s">
        <v>77</v>
      </c>
      <c r="B14" s="4" t="s">
        <v>78</v>
      </c>
      <c r="C14" s="4" t="str">
        <f t="shared" si="0"/>
        <v>LennThomassen</v>
      </c>
      <c r="D14" s="11">
        <v>41755</v>
      </c>
      <c r="E14" s="4">
        <f t="shared" ca="1" si="1"/>
        <v>9</v>
      </c>
      <c r="F14" s="4">
        <v>31.6</v>
      </c>
      <c r="G14" s="10">
        <v>1</v>
      </c>
      <c r="H14" s="8">
        <f>VLOOKUP(C14,'[1]vanen1_23-24'!$C$2:$L$129,10,FALSE)</f>
        <v>15</v>
      </c>
      <c r="I14" s="7" t="s">
        <v>12</v>
      </c>
      <c r="J14" s="7" t="s">
        <v>22</v>
      </c>
      <c r="K14" s="7" t="s">
        <v>79</v>
      </c>
    </row>
    <row r="15" spans="1:11" s="9" customFormat="1" ht="15" customHeight="1" x14ac:dyDescent="0.25">
      <c r="A15" s="4" t="s">
        <v>36</v>
      </c>
      <c r="B15" s="4" t="s">
        <v>37</v>
      </c>
      <c r="C15" s="4" t="str">
        <f t="shared" si="0"/>
        <v>LeonBeumer</v>
      </c>
      <c r="D15" s="11">
        <v>42041</v>
      </c>
      <c r="E15" s="4">
        <f t="shared" ca="1" si="1"/>
        <v>8</v>
      </c>
      <c r="F15" s="4">
        <v>27.5</v>
      </c>
      <c r="G15" s="10">
        <v>1</v>
      </c>
      <c r="H15" s="8">
        <f>VLOOKUP(C15,'[1]vanen1_23-24'!$C$2:$L$129,10,FALSE)</f>
        <v>42</v>
      </c>
      <c r="I15" s="9" t="s">
        <v>12</v>
      </c>
      <c r="J15" s="7" t="s">
        <v>22</v>
      </c>
      <c r="K15" s="9" t="s">
        <v>38</v>
      </c>
    </row>
    <row r="16" spans="1:11" ht="15.6" x14ac:dyDescent="0.25">
      <c r="A16" s="4" t="s">
        <v>85</v>
      </c>
      <c r="B16" s="4" t="s">
        <v>86</v>
      </c>
      <c r="C16" s="4" t="str">
        <f t="shared" si="0"/>
        <v>Levivan Gessel</v>
      </c>
      <c r="D16" s="11">
        <v>42220</v>
      </c>
      <c r="E16" s="4">
        <f t="shared" ca="1" si="1"/>
        <v>8</v>
      </c>
      <c r="F16" s="4">
        <v>32.1</v>
      </c>
      <c r="G16" s="6">
        <v>1</v>
      </c>
      <c r="H16" s="8">
        <f>VLOOKUP(C16,'[1]vanen1_23-24'!$C$2:$L$129,10,FALSE)</f>
        <v>4</v>
      </c>
      <c r="I16" s="7" t="s">
        <v>12</v>
      </c>
      <c r="J16" s="7" t="s">
        <v>22</v>
      </c>
      <c r="K16" s="7" t="s">
        <v>87</v>
      </c>
    </row>
    <row r="17" spans="1:11" ht="15" customHeight="1" x14ac:dyDescent="0.3">
      <c r="A17" s="4" t="s">
        <v>17</v>
      </c>
      <c r="B17" s="4" t="s">
        <v>18</v>
      </c>
      <c r="C17" s="4" t="str">
        <f t="shared" si="0"/>
        <v>LorenzoLamers</v>
      </c>
      <c r="D17" s="5">
        <v>41763</v>
      </c>
      <c r="E17" s="4">
        <f t="shared" ca="1" si="1"/>
        <v>9</v>
      </c>
      <c r="F17" s="4">
        <v>24.5</v>
      </c>
      <c r="G17" s="7">
        <v>1</v>
      </c>
      <c r="H17" s="8">
        <f>VLOOKUP(C17,'[1]vanen1_23-24'!$C$2:$L$129,10,FALSE)</f>
        <v>232</v>
      </c>
      <c r="I17" s="9" t="s">
        <v>12</v>
      </c>
      <c r="J17" s="7" t="s">
        <v>13</v>
      </c>
      <c r="K17" s="9" t="s">
        <v>19</v>
      </c>
    </row>
    <row r="18" spans="1:11" s="9" customFormat="1" ht="15" customHeight="1" x14ac:dyDescent="0.25">
      <c r="A18" s="4" t="s">
        <v>20</v>
      </c>
      <c r="B18" s="4" t="s">
        <v>21</v>
      </c>
      <c r="C18" s="4" t="str">
        <f t="shared" si="0"/>
        <v>MilanMoorman</v>
      </c>
      <c r="D18" s="11">
        <v>42414</v>
      </c>
      <c r="E18" s="4">
        <f t="shared" ca="1" si="1"/>
        <v>7</v>
      </c>
      <c r="F18" s="4">
        <v>27.2</v>
      </c>
      <c r="G18" s="10">
        <v>1</v>
      </c>
      <c r="H18" s="8">
        <f>VLOOKUP(C18,'[1]vanen1_23-24'!$C$2:$L$129,10,FALSE)</f>
        <v>6</v>
      </c>
      <c r="I18" s="4" t="s">
        <v>12</v>
      </c>
      <c r="J18" s="7" t="s">
        <v>22</v>
      </c>
      <c r="K18" s="4" t="s">
        <v>23</v>
      </c>
    </row>
    <row r="19" spans="1:11" s="9" customFormat="1" ht="15" customHeight="1" x14ac:dyDescent="0.3">
      <c r="A19" s="4" t="s">
        <v>10</v>
      </c>
      <c r="B19" s="4" t="s">
        <v>11</v>
      </c>
      <c r="C19" s="4" t="str">
        <f t="shared" si="0"/>
        <v>NoelHietbrink</v>
      </c>
      <c r="D19" s="5">
        <v>42256</v>
      </c>
      <c r="E19" s="4">
        <f t="shared" ca="1" si="1"/>
        <v>8</v>
      </c>
      <c r="F19" s="4">
        <v>24.6</v>
      </c>
      <c r="G19" s="7">
        <v>1</v>
      </c>
      <c r="H19" s="8">
        <f>VLOOKUP(C19,'[1]vanen1_23-24'!$C$2:$L$129,10,FALSE)</f>
        <v>88</v>
      </c>
      <c r="I19" s="9" t="s">
        <v>12</v>
      </c>
      <c r="J19" s="7" t="s">
        <v>13</v>
      </c>
      <c r="K19" s="9" t="s">
        <v>14</v>
      </c>
    </row>
    <row r="20" spans="1:11" s="9" customFormat="1" ht="15" customHeight="1" x14ac:dyDescent="0.25">
      <c r="A20" s="4" t="s">
        <v>49</v>
      </c>
      <c r="B20" s="4" t="s">
        <v>47</v>
      </c>
      <c r="C20" s="4" t="str">
        <f t="shared" si="0"/>
        <v>QuinnHengeveld</v>
      </c>
      <c r="D20" s="11">
        <v>42028</v>
      </c>
      <c r="E20" s="4">
        <f t="shared" ca="1" si="1"/>
        <v>8</v>
      </c>
      <c r="F20" s="4">
        <v>28.8</v>
      </c>
      <c r="G20" s="10">
        <v>1</v>
      </c>
      <c r="H20" s="8">
        <f>VLOOKUP(C20,'[1]vanen1_23-24'!$C$2:$L$129,10,FALSE)</f>
        <v>143</v>
      </c>
      <c r="I20" s="4" t="s">
        <v>12</v>
      </c>
      <c r="J20" s="7" t="s">
        <v>22</v>
      </c>
      <c r="K20" s="4" t="s">
        <v>48</v>
      </c>
    </row>
    <row r="21" spans="1:11" s="9" customFormat="1" ht="15.6" x14ac:dyDescent="0.3">
      <c r="A21" s="4" t="s">
        <v>80</v>
      </c>
      <c r="B21" s="4" t="s">
        <v>81</v>
      </c>
      <c r="C21" s="4" t="str">
        <f t="shared" si="0"/>
        <v>Ravivan der Werf</v>
      </c>
      <c r="D21" s="5">
        <v>41627</v>
      </c>
      <c r="E21" s="4">
        <f t="shared" ca="1" si="1"/>
        <v>10</v>
      </c>
      <c r="F21" s="4">
        <v>30.6</v>
      </c>
      <c r="G21" s="10">
        <v>1</v>
      </c>
      <c r="H21" s="8">
        <f>VLOOKUP(C21,'[1]vanen1_23-24'!$C$2:$L$129,10,FALSE)</f>
        <v>111</v>
      </c>
      <c r="I21" s="9" t="s">
        <v>12</v>
      </c>
      <c r="J21" s="7" t="s">
        <v>13</v>
      </c>
      <c r="K21" s="4" t="s">
        <v>82</v>
      </c>
    </row>
    <row r="22" spans="1:11" s="9" customFormat="1" ht="18" customHeight="1" x14ac:dyDescent="0.3">
      <c r="A22" s="4" t="s">
        <v>56</v>
      </c>
      <c r="B22" s="4" t="s">
        <v>57</v>
      </c>
      <c r="C22" s="4" t="str">
        <f t="shared" si="0"/>
        <v>RobinKlumpenaar</v>
      </c>
      <c r="D22" s="5">
        <v>42215</v>
      </c>
      <c r="E22" s="4">
        <f t="shared" ca="1" si="1"/>
        <v>8</v>
      </c>
      <c r="F22" s="4">
        <v>28.4</v>
      </c>
      <c r="G22" s="10">
        <v>1</v>
      </c>
      <c r="H22" s="8">
        <f>VLOOKUP(C22,'[1]vanen1_23-24'!$C$2:$L$129,10,FALSE)</f>
        <v>15</v>
      </c>
      <c r="I22" s="9" t="s">
        <v>12</v>
      </c>
      <c r="J22" s="7" t="s">
        <v>13</v>
      </c>
      <c r="K22" s="4" t="s">
        <v>58</v>
      </c>
    </row>
    <row r="23" spans="1:11" ht="15.6" x14ac:dyDescent="0.25">
      <c r="A23" s="4" t="s">
        <v>24</v>
      </c>
      <c r="B23" s="12" t="s">
        <v>25</v>
      </c>
      <c r="C23" s="4" t="str">
        <f t="shared" si="0"/>
        <v>RyanVroegindeweij</v>
      </c>
      <c r="D23" s="5">
        <v>42044</v>
      </c>
      <c r="E23" s="4">
        <f t="shared" ca="1" si="1"/>
        <v>8</v>
      </c>
      <c r="F23" s="4">
        <v>27.7</v>
      </c>
      <c r="G23" s="10">
        <v>1</v>
      </c>
      <c r="H23" s="8">
        <f>VLOOKUP(C23,'[1]vanen1_23-24'!$C$2:$L$129,10,FALSE)</f>
        <v>150</v>
      </c>
      <c r="I23" s="9" t="s">
        <v>12</v>
      </c>
      <c r="J23" s="7" t="s">
        <v>22</v>
      </c>
      <c r="K23" s="9" t="s">
        <v>26</v>
      </c>
    </row>
    <row r="24" spans="1:11" ht="15.6" x14ac:dyDescent="0.3">
      <c r="A24" s="4" t="s">
        <v>39</v>
      </c>
      <c r="B24" s="4" t="s">
        <v>40</v>
      </c>
      <c r="C24" s="4" t="str">
        <f t="shared" si="0"/>
        <v>Sibrende Voogt</v>
      </c>
      <c r="D24" s="5">
        <v>42596</v>
      </c>
      <c r="E24" s="4">
        <f t="shared" ca="1" si="1"/>
        <v>7</v>
      </c>
      <c r="F24" s="4">
        <v>27</v>
      </c>
      <c r="G24" s="10">
        <v>1</v>
      </c>
      <c r="H24" s="8">
        <f>VLOOKUP(C24,'[1]vanen1_23-24'!$C$2:$L$129,10,FALSE)</f>
        <v>61</v>
      </c>
      <c r="I24" s="4" t="s">
        <v>41</v>
      </c>
      <c r="J24" s="6" t="s">
        <v>34</v>
      </c>
      <c r="K24" s="4" t="s">
        <v>42</v>
      </c>
    </row>
    <row r="25" spans="1:11" s="9" customFormat="1" ht="15.6" x14ac:dyDescent="0.25">
      <c r="A25" s="4" t="s">
        <v>63</v>
      </c>
      <c r="B25" s="4" t="s">
        <v>64</v>
      </c>
      <c r="C25" s="4" t="str">
        <f t="shared" si="0"/>
        <v>Tiaswouters</v>
      </c>
      <c r="D25" s="11">
        <v>42610</v>
      </c>
      <c r="E25" s="4">
        <f t="shared" ca="1" si="1"/>
        <v>7</v>
      </c>
      <c r="F25" s="4">
        <v>29.6</v>
      </c>
      <c r="G25" s="10">
        <v>1</v>
      </c>
      <c r="H25" s="8">
        <f>VLOOKUP(C25,'[1]vanen1_23-24'!$C$2:$L$129,10,FALSE)</f>
        <v>23</v>
      </c>
      <c r="I25" s="9" t="s">
        <v>12</v>
      </c>
      <c r="J25" s="7" t="s">
        <v>22</v>
      </c>
      <c r="K25" s="9" t="s">
        <v>65</v>
      </c>
    </row>
    <row r="26" spans="1:11" ht="15.6" x14ac:dyDescent="0.25">
      <c r="A26" s="4" t="s">
        <v>43</v>
      </c>
      <c r="B26" s="4" t="s">
        <v>44</v>
      </c>
      <c r="C26" s="4" t="str">
        <f t="shared" si="0"/>
        <v>TychoDe Keijzer</v>
      </c>
      <c r="D26" s="11">
        <v>42591</v>
      </c>
      <c r="E26" s="4">
        <f t="shared" ca="1" si="1"/>
        <v>7</v>
      </c>
      <c r="F26" s="4">
        <v>27</v>
      </c>
      <c r="G26" s="10">
        <v>1</v>
      </c>
      <c r="H26" s="8">
        <f>VLOOKUP(C26,'[1]vanen1_23-24'!$C$2:$L$129,10,FALSE)</f>
        <v>0</v>
      </c>
      <c r="I26" s="9" t="s">
        <v>12</v>
      </c>
      <c r="J26" s="7" t="s">
        <v>22</v>
      </c>
      <c r="K26" s="9" t="s">
        <v>45</v>
      </c>
    </row>
    <row r="27" spans="1:11" ht="15.6" x14ac:dyDescent="0.25">
      <c r="A27" s="4" t="s">
        <v>94</v>
      </c>
      <c r="B27" s="4" t="s">
        <v>95</v>
      </c>
      <c r="C27" s="4" t="str">
        <f t="shared" si="0"/>
        <v>TygoRijkse</v>
      </c>
      <c r="D27" s="11">
        <v>41605</v>
      </c>
      <c r="E27" s="4">
        <f t="shared" ca="1" si="1"/>
        <v>10</v>
      </c>
      <c r="F27" s="4">
        <v>35.1</v>
      </c>
      <c r="G27" s="6">
        <v>1</v>
      </c>
      <c r="H27" s="8">
        <f>VLOOKUP(C27,'[1]vanen1_23-24'!$C$2:$L$129,10,FALSE)</f>
        <v>103</v>
      </c>
      <c r="I27" s="9" t="s">
        <v>12</v>
      </c>
      <c r="J27" s="7" t="s">
        <v>22</v>
      </c>
      <c r="K27" s="9" t="s">
        <v>71</v>
      </c>
    </row>
    <row r="28" spans="1:11" ht="15" customHeight="1" x14ac:dyDescent="0.3">
      <c r="A28" s="4" t="s">
        <v>126</v>
      </c>
      <c r="B28" s="4" t="s">
        <v>127</v>
      </c>
      <c r="C28" s="4" t="str">
        <f t="shared" si="0"/>
        <v>Beauvan Halteren</v>
      </c>
      <c r="D28" s="5">
        <v>41435</v>
      </c>
      <c r="E28" s="4">
        <f t="shared" ca="1" si="1"/>
        <v>10</v>
      </c>
      <c r="F28" s="4">
        <v>47.7</v>
      </c>
      <c r="G28" s="6">
        <v>2</v>
      </c>
      <c r="H28" s="8">
        <f>VLOOKUP(C28,'[1]vanen1_23-24'!$C$2:$L$129,10,FALSE)</f>
        <v>192</v>
      </c>
      <c r="I28" s="4" t="s">
        <v>33</v>
      </c>
      <c r="J28" s="6" t="s">
        <v>34</v>
      </c>
      <c r="K28" s="4" t="s">
        <v>35</v>
      </c>
    </row>
    <row r="29" spans="1:11" s="13" customFormat="1" ht="15.6" x14ac:dyDescent="0.3">
      <c r="A29" s="4" t="s">
        <v>107</v>
      </c>
      <c r="B29" s="4" t="s">
        <v>108</v>
      </c>
      <c r="C29" s="4" t="str">
        <f t="shared" si="0"/>
        <v>Boazvan den Berg</v>
      </c>
      <c r="D29" s="5">
        <v>41164</v>
      </c>
      <c r="E29" s="4">
        <f t="shared" ca="1" si="1"/>
        <v>11</v>
      </c>
      <c r="F29" s="4">
        <v>38.700000000000003</v>
      </c>
      <c r="G29" s="6">
        <v>2</v>
      </c>
      <c r="H29" s="8">
        <f>VLOOKUP(C29,'[1]vanen1_23-24'!$C$2:$L$129,10,FALSE)</f>
        <v>15</v>
      </c>
      <c r="I29" s="4" t="s">
        <v>41</v>
      </c>
      <c r="J29" s="6" t="s">
        <v>34</v>
      </c>
      <c r="K29" s="4" t="s">
        <v>42</v>
      </c>
    </row>
    <row r="30" spans="1:11" ht="15" customHeight="1" x14ac:dyDescent="0.3">
      <c r="A30" s="4" t="s">
        <v>128</v>
      </c>
      <c r="B30" s="4" t="s">
        <v>67</v>
      </c>
      <c r="C30" s="4" t="str">
        <f t="shared" si="0"/>
        <v>BramHuijsman</v>
      </c>
      <c r="D30" s="5">
        <v>40785</v>
      </c>
      <c r="E30" s="4">
        <f t="shared" ca="1" si="1"/>
        <v>12</v>
      </c>
      <c r="F30" s="4">
        <v>45.6</v>
      </c>
      <c r="G30" s="6">
        <v>2</v>
      </c>
      <c r="H30" s="8">
        <f>VLOOKUP(C30,'[1]vanen1_23-24'!$C$2:$L$129,10,FALSE)</f>
        <v>143</v>
      </c>
      <c r="I30" s="4" t="s">
        <v>12</v>
      </c>
      <c r="J30" s="6" t="s">
        <v>68</v>
      </c>
      <c r="K30" s="4" t="s">
        <v>35</v>
      </c>
    </row>
    <row r="31" spans="1:11" ht="15" customHeight="1" x14ac:dyDescent="0.3">
      <c r="A31" s="4" t="s">
        <v>129</v>
      </c>
      <c r="B31" s="4" t="s">
        <v>130</v>
      </c>
      <c r="C31" s="4" t="str">
        <f t="shared" si="0"/>
        <v>BrianCroese</v>
      </c>
      <c r="D31" s="5">
        <v>41302</v>
      </c>
      <c r="E31" s="4">
        <f t="shared" ca="1" si="1"/>
        <v>10</v>
      </c>
      <c r="F31" s="4">
        <v>60.3</v>
      </c>
      <c r="G31" s="6">
        <v>2</v>
      </c>
      <c r="H31" s="8">
        <f>VLOOKUP(C31,'[1]vanen1_23-24'!$C$2:$L$129,10,FALSE)</f>
        <v>196</v>
      </c>
      <c r="I31" s="4" t="s">
        <v>12</v>
      </c>
      <c r="J31" s="15" t="s">
        <v>52</v>
      </c>
      <c r="K31" s="4" t="s">
        <v>131</v>
      </c>
    </row>
    <row r="32" spans="1:11" s="13" customFormat="1" ht="15.6" x14ac:dyDescent="0.3">
      <c r="A32" s="4" t="s">
        <v>98</v>
      </c>
      <c r="B32" s="4" t="s">
        <v>99</v>
      </c>
      <c r="C32" s="4" t="str">
        <f t="shared" si="0"/>
        <v>EelcoHakvoort</v>
      </c>
      <c r="D32" s="5">
        <v>41555</v>
      </c>
      <c r="E32" s="4">
        <f t="shared" ca="1" si="1"/>
        <v>10</v>
      </c>
      <c r="F32" s="4">
        <v>37.6</v>
      </c>
      <c r="G32" s="6">
        <v>2</v>
      </c>
      <c r="H32" s="8">
        <f>VLOOKUP(C32,'[1]vanen1_23-24'!$C$2:$L$129,10,FALSE)</f>
        <v>130</v>
      </c>
      <c r="I32" s="4" t="s">
        <v>41</v>
      </c>
      <c r="J32" s="6" t="s">
        <v>34</v>
      </c>
      <c r="K32" s="4" t="s">
        <v>42</v>
      </c>
    </row>
    <row r="33" spans="1:11" ht="15" customHeight="1" x14ac:dyDescent="0.3">
      <c r="A33" s="4" t="s">
        <v>117</v>
      </c>
      <c r="B33" s="4" t="s">
        <v>118</v>
      </c>
      <c r="C33" s="4" t="str">
        <f t="shared" si="0"/>
        <v>EmmaScheerder</v>
      </c>
      <c r="D33" s="5">
        <v>41784</v>
      </c>
      <c r="E33" s="4">
        <f t="shared" ca="1" si="1"/>
        <v>9</v>
      </c>
      <c r="F33" s="4">
        <v>44.8</v>
      </c>
      <c r="G33" s="6">
        <v>2</v>
      </c>
      <c r="H33" s="8">
        <f>VLOOKUP(C33,'[1]vanen1_23-24'!$C$2:$L$129,10,FALSE)</f>
        <v>90</v>
      </c>
      <c r="I33" s="4" t="s">
        <v>33</v>
      </c>
      <c r="J33" s="6" t="s">
        <v>34</v>
      </c>
      <c r="K33" s="4" t="s">
        <v>35</v>
      </c>
    </row>
    <row r="34" spans="1:11" ht="15" customHeight="1" x14ac:dyDescent="0.3">
      <c r="A34" s="4" t="s">
        <v>109</v>
      </c>
      <c r="B34" s="4" t="s">
        <v>110</v>
      </c>
      <c r="C34" s="4" t="str">
        <f t="shared" si="0"/>
        <v>FlorisVerheij</v>
      </c>
      <c r="D34" s="5">
        <v>41444</v>
      </c>
      <c r="E34" s="4">
        <f t="shared" ca="1" si="1"/>
        <v>10</v>
      </c>
      <c r="F34" s="4">
        <v>40.9</v>
      </c>
      <c r="G34" s="6">
        <v>2</v>
      </c>
      <c r="H34" s="8">
        <f>VLOOKUP(C34,'[1]vanen1_23-24'!$C$2:$L$129,10,FALSE)</f>
        <v>188</v>
      </c>
      <c r="I34" s="4" t="s">
        <v>12</v>
      </c>
      <c r="J34" s="6" t="s">
        <v>68</v>
      </c>
      <c r="K34" s="4" t="s">
        <v>74</v>
      </c>
    </row>
    <row r="35" spans="1:11" ht="15" customHeight="1" x14ac:dyDescent="0.3">
      <c r="A35" s="4" t="s">
        <v>61</v>
      </c>
      <c r="B35" s="4" t="s">
        <v>62</v>
      </c>
      <c r="C35" s="4" t="str">
        <f t="shared" si="0"/>
        <v>Ginovan Tol</v>
      </c>
      <c r="D35" s="5">
        <v>40935</v>
      </c>
      <c r="E35" s="4">
        <f t="shared" ca="1" si="1"/>
        <v>11</v>
      </c>
      <c r="F35" s="4">
        <v>30.9</v>
      </c>
      <c r="G35" s="6">
        <v>2</v>
      </c>
      <c r="H35" s="8">
        <f>VLOOKUP(C35,'[1]vanen1_23-24'!$C$2:$L$129,10,FALSE)</f>
        <v>251</v>
      </c>
      <c r="I35" s="4" t="s">
        <v>41</v>
      </c>
      <c r="J35" s="6" t="s">
        <v>34</v>
      </c>
      <c r="K35" s="4" t="s">
        <v>35</v>
      </c>
    </row>
    <row r="36" spans="1:11" ht="15" customHeight="1" x14ac:dyDescent="0.3">
      <c r="A36" s="4" t="s">
        <v>88</v>
      </c>
      <c r="B36" s="4" t="s">
        <v>89</v>
      </c>
      <c r="C36" s="4" t="str">
        <f t="shared" si="0"/>
        <v>JiddeHonders</v>
      </c>
      <c r="D36" s="5">
        <v>41032</v>
      </c>
      <c r="E36" s="4">
        <f t="shared" ca="1" si="1"/>
        <v>11</v>
      </c>
      <c r="F36" s="4">
        <v>35.9</v>
      </c>
      <c r="G36" s="6">
        <v>2</v>
      </c>
      <c r="H36" s="8">
        <f>VLOOKUP(C36,'[1]vanen1_23-24'!$C$2:$L$129,10,FALSE)</f>
        <v>213</v>
      </c>
      <c r="I36" s="4" t="s">
        <v>12</v>
      </c>
      <c r="J36" s="15" t="s">
        <v>52</v>
      </c>
      <c r="K36" s="4" t="s">
        <v>90</v>
      </c>
    </row>
    <row r="37" spans="1:11" ht="15" customHeight="1" x14ac:dyDescent="0.3">
      <c r="A37" s="4" t="s">
        <v>111</v>
      </c>
      <c r="B37" s="4" t="s">
        <v>100</v>
      </c>
      <c r="C37" s="4" t="str">
        <f t="shared" si="0"/>
        <v>Kyan Jansen</v>
      </c>
      <c r="D37" s="5">
        <v>41606</v>
      </c>
      <c r="E37" s="4">
        <f t="shared" ca="1" si="1"/>
        <v>10</v>
      </c>
      <c r="F37" s="4">
        <v>38.200000000000003</v>
      </c>
      <c r="G37" s="6">
        <v>2</v>
      </c>
      <c r="H37" s="8">
        <f>VLOOKUP(C37,'[1]vanen1_23-24'!$C$2:$L$129,10,FALSE)</f>
        <v>170</v>
      </c>
      <c r="I37" s="4" t="s">
        <v>41</v>
      </c>
      <c r="J37" s="6" t="s">
        <v>34</v>
      </c>
      <c r="K37" s="4" t="s">
        <v>42</v>
      </c>
    </row>
    <row r="38" spans="1:11" ht="15" customHeight="1" x14ac:dyDescent="0.3">
      <c r="A38" s="4" t="s">
        <v>36</v>
      </c>
      <c r="B38" s="4" t="s">
        <v>121</v>
      </c>
      <c r="C38" s="4" t="str">
        <f t="shared" si="0"/>
        <v>LeonGoossen</v>
      </c>
      <c r="D38" s="5">
        <v>41106</v>
      </c>
      <c r="E38" s="4">
        <f t="shared" ca="1" si="1"/>
        <v>11</v>
      </c>
      <c r="F38" s="4">
        <v>44.7</v>
      </c>
      <c r="G38" s="6">
        <v>2</v>
      </c>
      <c r="H38" s="8">
        <f>VLOOKUP(C38,'[1]vanen1_23-24'!$C$2:$L$129,10,FALSE)</f>
        <v>54</v>
      </c>
      <c r="I38" s="4" t="s">
        <v>41</v>
      </c>
      <c r="J38" s="6" t="s">
        <v>34</v>
      </c>
      <c r="K38" s="4" t="s">
        <v>35</v>
      </c>
    </row>
    <row r="39" spans="1:11" ht="15" customHeight="1" x14ac:dyDescent="0.3">
      <c r="A39" s="4" t="s">
        <v>112</v>
      </c>
      <c r="B39" s="4" t="s">
        <v>113</v>
      </c>
      <c r="C39" s="4" t="str">
        <f t="shared" si="0"/>
        <v>LucasWillems</v>
      </c>
      <c r="D39" s="5">
        <v>42143</v>
      </c>
      <c r="E39" s="4">
        <f t="shared" ca="1" si="1"/>
        <v>8</v>
      </c>
      <c r="F39" s="4">
        <v>41.5</v>
      </c>
      <c r="G39" s="6">
        <v>2</v>
      </c>
      <c r="H39" s="8">
        <f>VLOOKUP(C39,'[1]vanen1_23-24'!$C$2:$L$129,10,FALSE)</f>
        <v>84</v>
      </c>
      <c r="I39" s="4" t="s">
        <v>12</v>
      </c>
      <c r="J39" s="15" t="s">
        <v>52</v>
      </c>
      <c r="K39" s="4" t="s">
        <v>114</v>
      </c>
    </row>
    <row r="40" spans="1:11" ht="15" customHeight="1" x14ac:dyDescent="0.25">
      <c r="A40" s="4" t="s">
        <v>91</v>
      </c>
      <c r="B40" s="4" t="s">
        <v>92</v>
      </c>
      <c r="C40" s="4" t="str">
        <f t="shared" si="0"/>
        <v>LuukPolman</v>
      </c>
      <c r="D40" s="11">
        <v>41509</v>
      </c>
      <c r="E40" s="4">
        <f t="shared" ca="1" si="1"/>
        <v>10</v>
      </c>
      <c r="F40" s="4">
        <v>35.6</v>
      </c>
      <c r="G40" s="6">
        <v>2</v>
      </c>
      <c r="H40" s="8">
        <f>VLOOKUP(C40,'[1]vanen1_23-24'!$C$2:$L$129,10,FALSE)</f>
        <v>58</v>
      </c>
      <c r="I40" s="4" t="s">
        <v>12</v>
      </c>
      <c r="J40" s="7" t="s">
        <v>22</v>
      </c>
      <c r="K40" s="4" t="s">
        <v>93</v>
      </c>
    </row>
    <row r="41" spans="1:11" ht="15" customHeight="1" x14ac:dyDescent="0.3">
      <c r="A41" s="4" t="s">
        <v>91</v>
      </c>
      <c r="B41" s="4" t="s">
        <v>100</v>
      </c>
      <c r="C41" s="4" t="str">
        <f t="shared" si="0"/>
        <v>LuukJansen</v>
      </c>
      <c r="D41" s="5">
        <v>41130</v>
      </c>
      <c r="E41" s="4">
        <f t="shared" ca="1" si="1"/>
        <v>11</v>
      </c>
      <c r="F41" s="4">
        <v>38.299999999999997</v>
      </c>
      <c r="G41" s="6">
        <v>2</v>
      </c>
      <c r="H41" s="8">
        <f>VLOOKUP(C41,'[1]vanen1_23-24'!$C$2:$L$129,10,FALSE)</f>
        <v>391</v>
      </c>
      <c r="I41" s="4" t="s">
        <v>41</v>
      </c>
      <c r="J41" s="6" t="s">
        <v>34</v>
      </c>
      <c r="K41" s="4" t="s">
        <v>101</v>
      </c>
    </row>
    <row r="42" spans="1:11" ht="15" customHeight="1" x14ac:dyDescent="0.25">
      <c r="A42" s="4" t="s">
        <v>91</v>
      </c>
      <c r="B42" s="4" t="s">
        <v>122</v>
      </c>
      <c r="C42" s="4" t="str">
        <f t="shared" si="0"/>
        <v>LuukUil</v>
      </c>
      <c r="D42" s="11">
        <v>41861</v>
      </c>
      <c r="E42" s="4">
        <f t="shared" ca="1" si="1"/>
        <v>9</v>
      </c>
      <c r="F42" s="4">
        <v>44.9</v>
      </c>
      <c r="G42" s="6">
        <v>2</v>
      </c>
      <c r="H42" s="8">
        <f>VLOOKUP(C42,'[1]vanen1_23-24'!$C$2:$L$129,10,FALSE)</f>
        <v>22</v>
      </c>
      <c r="I42" s="9" t="s">
        <v>12</v>
      </c>
      <c r="J42" s="7" t="s">
        <v>22</v>
      </c>
      <c r="K42" s="9" t="s">
        <v>123</v>
      </c>
    </row>
    <row r="43" spans="1:11" ht="15" customHeight="1" x14ac:dyDescent="0.3">
      <c r="A43" s="4" t="s">
        <v>124</v>
      </c>
      <c r="B43" s="4" t="s">
        <v>125</v>
      </c>
      <c r="C43" s="4" t="str">
        <f t="shared" si="0"/>
        <v>QuintHolland</v>
      </c>
      <c r="D43" s="5">
        <v>41417</v>
      </c>
      <c r="E43" s="4">
        <f t="shared" ca="1" si="1"/>
        <v>10</v>
      </c>
      <c r="F43" s="4">
        <v>49</v>
      </c>
      <c r="G43" s="6">
        <v>2</v>
      </c>
      <c r="H43" s="8">
        <f>VLOOKUP(C43,'[1]vanen1_23-24'!$C$2:$L$129,10,FALSE)</f>
        <v>161</v>
      </c>
      <c r="I43" s="17" t="s">
        <v>12</v>
      </c>
      <c r="J43" s="6" t="s">
        <v>68</v>
      </c>
      <c r="K43" s="17" t="s">
        <v>74</v>
      </c>
    </row>
    <row r="44" spans="1:11" ht="15" customHeight="1" x14ac:dyDescent="0.3">
      <c r="A44" s="4" t="s">
        <v>102</v>
      </c>
      <c r="B44" s="4" t="s">
        <v>103</v>
      </c>
      <c r="C44" s="4" t="str">
        <f t="shared" si="0"/>
        <v>SethSwens</v>
      </c>
      <c r="D44" s="5">
        <v>41956</v>
      </c>
      <c r="E44" s="4">
        <f t="shared" ca="1" si="1"/>
        <v>9</v>
      </c>
      <c r="F44" s="4">
        <v>38.799999999999997</v>
      </c>
      <c r="G44" s="6">
        <v>2</v>
      </c>
      <c r="H44" s="8">
        <f>VLOOKUP(C44,'[1]vanen1_23-24'!$C$2:$L$129,10,FALSE)</f>
        <v>134</v>
      </c>
      <c r="I44" s="9" t="s">
        <v>12</v>
      </c>
      <c r="J44" s="7" t="s">
        <v>13</v>
      </c>
      <c r="K44" s="4" t="s">
        <v>104</v>
      </c>
    </row>
    <row r="45" spans="1:11" ht="15" customHeight="1" x14ac:dyDescent="0.3">
      <c r="A45" s="4" t="s">
        <v>115</v>
      </c>
      <c r="B45" s="4" t="s">
        <v>116</v>
      </c>
      <c r="C45" s="4" t="str">
        <f t="shared" si="0"/>
        <v>StijnDamen</v>
      </c>
      <c r="D45" s="5">
        <v>40473</v>
      </c>
      <c r="E45" s="4">
        <f t="shared" ca="1" si="1"/>
        <v>13</v>
      </c>
      <c r="F45" s="4">
        <v>39.9</v>
      </c>
      <c r="G45" s="6">
        <v>2</v>
      </c>
      <c r="H45" s="8">
        <f>VLOOKUP(C45,'[1]vanen1_23-24'!$C$2:$L$129,10,FALSE)</f>
        <v>231</v>
      </c>
      <c r="I45" s="4" t="s">
        <v>41</v>
      </c>
      <c r="J45" s="6" t="s">
        <v>34</v>
      </c>
      <c r="K45" s="4" t="s">
        <v>101</v>
      </c>
    </row>
    <row r="46" spans="1:11" s="13" customFormat="1" ht="15" customHeight="1" x14ac:dyDescent="0.3">
      <c r="A46" s="4" t="s">
        <v>105</v>
      </c>
      <c r="B46" s="4" t="s">
        <v>106</v>
      </c>
      <c r="C46" s="4" t="str">
        <f t="shared" si="0"/>
        <v>SvenVisser</v>
      </c>
      <c r="D46" s="5">
        <v>41037</v>
      </c>
      <c r="E46" s="4">
        <f t="shared" ca="1" si="1"/>
        <v>11</v>
      </c>
      <c r="F46" s="4">
        <v>37.200000000000003</v>
      </c>
      <c r="G46" s="6">
        <v>2</v>
      </c>
      <c r="H46" s="8">
        <f>VLOOKUP(C46,'[1]vanen1_23-24'!$C$2:$L$129,10,FALSE)</f>
        <v>245</v>
      </c>
      <c r="I46" s="4" t="s">
        <v>41</v>
      </c>
      <c r="J46" s="6" t="s">
        <v>34</v>
      </c>
      <c r="K46" s="4" t="s">
        <v>101</v>
      </c>
    </row>
    <row r="47" spans="1:11" ht="15.6" x14ac:dyDescent="0.3">
      <c r="A47" s="4" t="s">
        <v>96</v>
      </c>
      <c r="B47" s="4" t="s">
        <v>97</v>
      </c>
      <c r="C47" s="4" t="str">
        <f t="shared" si="0"/>
        <v>Wouter Gerritsen</v>
      </c>
      <c r="D47" s="5">
        <v>40991</v>
      </c>
      <c r="E47" s="4">
        <f t="shared" ca="1" si="1"/>
        <v>11</v>
      </c>
      <c r="F47" s="4">
        <v>34.700000000000003</v>
      </c>
      <c r="G47" s="6">
        <v>2</v>
      </c>
      <c r="H47" s="8">
        <f>VLOOKUP(C47,'[1]vanen1_23-24'!$C$2:$L$129,10,FALSE)</f>
        <v>183</v>
      </c>
      <c r="I47" s="4" t="s">
        <v>41</v>
      </c>
      <c r="J47" s="6" t="s">
        <v>34</v>
      </c>
      <c r="K47" s="4" t="s">
        <v>35</v>
      </c>
    </row>
    <row r="48" spans="1:11" s="13" customFormat="1" ht="15.6" x14ac:dyDescent="0.3">
      <c r="A48" s="4" t="s">
        <v>119</v>
      </c>
      <c r="B48" s="4" t="s">
        <v>120</v>
      </c>
      <c r="C48" s="4" t="str">
        <f t="shared" si="0"/>
        <v>YariBos</v>
      </c>
      <c r="D48" s="5">
        <v>40234</v>
      </c>
      <c r="E48" s="4">
        <f t="shared" ca="1" si="1"/>
        <v>13</v>
      </c>
      <c r="F48" s="4">
        <v>43.9</v>
      </c>
      <c r="G48" s="6">
        <v>2</v>
      </c>
      <c r="H48" s="8">
        <f>VLOOKUP(C48,'[1]vanen1_23-24'!$C$2:$L$129,10,FALSE)</f>
        <v>51</v>
      </c>
      <c r="I48" s="4" t="s">
        <v>41</v>
      </c>
      <c r="J48" s="6" t="s">
        <v>34</v>
      </c>
      <c r="K48" s="4" t="s">
        <v>101</v>
      </c>
    </row>
    <row r="49" spans="1:11" ht="15" customHeight="1" x14ac:dyDescent="0.3">
      <c r="C49" s="4"/>
      <c r="D49" s="5"/>
      <c r="G49" s="10"/>
      <c r="H49" s="8"/>
      <c r="J49" s="7"/>
    </row>
    <row r="50" spans="1:11" ht="15" customHeight="1" x14ac:dyDescent="0.3">
      <c r="C50" s="4"/>
      <c r="G50" s="7"/>
      <c r="H50" s="8"/>
      <c r="J50" s="6"/>
    </row>
    <row r="51" spans="1:11" ht="15" customHeight="1" x14ac:dyDescent="0.3">
      <c r="C51" s="4"/>
      <c r="G51" s="10"/>
      <c r="H51" s="8"/>
      <c r="J51" s="6"/>
    </row>
    <row r="52" spans="1:11" s="13" customFormat="1" ht="15" customHeight="1" x14ac:dyDescent="0.3">
      <c r="A52" s="4"/>
      <c r="B52" s="4"/>
      <c r="C52" s="4"/>
      <c r="D52" s="4"/>
      <c r="E52" s="4"/>
      <c r="F52" s="4"/>
      <c r="G52" s="10"/>
      <c r="H52" s="8"/>
      <c r="I52" s="4"/>
      <c r="J52" s="7"/>
      <c r="K52" s="4"/>
    </row>
    <row r="53" spans="1:11" ht="15" customHeight="1" x14ac:dyDescent="0.3">
      <c r="C53" s="4"/>
      <c r="G53" s="7"/>
      <c r="H53" s="8"/>
      <c r="J53" s="7"/>
    </row>
    <row r="54" spans="1:11" ht="15" customHeight="1" x14ac:dyDescent="0.3">
      <c r="C54" s="4"/>
      <c r="G54" s="10"/>
      <c r="H54" s="8"/>
      <c r="J54" s="7"/>
    </row>
    <row r="55" spans="1:11" ht="15" customHeight="1" x14ac:dyDescent="0.25">
      <c r="B55" s="12"/>
      <c r="C55" s="4"/>
      <c r="G55" s="10"/>
      <c r="H55" s="8"/>
      <c r="J55" s="6"/>
    </row>
    <row r="56" spans="1:11" ht="15.6" x14ac:dyDescent="0.3">
      <c r="C56" s="4"/>
      <c r="G56" s="10"/>
      <c r="H56" s="8"/>
      <c r="J56" s="7"/>
    </row>
    <row r="57" spans="1:11" ht="15" customHeight="1" x14ac:dyDescent="0.3">
      <c r="C57" s="4"/>
      <c r="G57" s="7"/>
      <c r="H57" s="8"/>
      <c r="J57" s="7"/>
    </row>
    <row r="58" spans="1:11" ht="15" customHeight="1" x14ac:dyDescent="0.3">
      <c r="C58" s="4"/>
      <c r="G58" s="7"/>
      <c r="H58" s="8"/>
      <c r="J58" s="6"/>
    </row>
    <row r="59" spans="1:11" ht="15" customHeight="1" x14ac:dyDescent="0.3">
      <c r="C59" s="4"/>
      <c r="G59" s="10"/>
      <c r="H59" s="8"/>
      <c r="J59" s="7"/>
    </row>
    <row r="60" spans="1:11" s="13" customFormat="1" ht="15.6" x14ac:dyDescent="0.3">
      <c r="A60" s="4"/>
      <c r="B60" s="4"/>
      <c r="C60" s="4"/>
      <c r="D60" s="4"/>
      <c r="E60" s="4"/>
      <c r="F60" s="4"/>
      <c r="G60" s="7"/>
      <c r="H60" s="8"/>
      <c r="I60" s="4"/>
      <c r="J60" s="7"/>
      <c r="K60" s="4"/>
    </row>
    <row r="61" spans="1:11" s="13" customFormat="1" ht="12.75" customHeight="1" x14ac:dyDescent="0.3">
      <c r="A61" s="4"/>
      <c r="B61" s="4"/>
      <c r="C61" s="4"/>
      <c r="D61" s="4"/>
      <c r="E61" s="4"/>
      <c r="F61" s="4"/>
      <c r="G61" s="10"/>
      <c r="H61" s="8"/>
      <c r="I61" s="4"/>
      <c r="J61" s="7"/>
      <c r="K61" s="4"/>
    </row>
    <row r="62" spans="1:11" ht="15" customHeight="1" x14ac:dyDescent="0.3">
      <c r="C62" s="4"/>
      <c r="G62" s="7"/>
      <c r="H62" s="8"/>
      <c r="J62" s="6"/>
    </row>
    <row r="63" spans="1:11" ht="15" customHeight="1" x14ac:dyDescent="0.3">
      <c r="C63" s="4"/>
      <c r="G63" s="7"/>
      <c r="H63" s="8"/>
      <c r="I63" s="6"/>
      <c r="J63" s="6"/>
      <c r="K63" s="6"/>
    </row>
    <row r="64" spans="1:11" ht="15" customHeight="1" x14ac:dyDescent="0.3">
      <c r="C64" s="4"/>
      <c r="G64" s="10"/>
      <c r="H64" s="8"/>
      <c r="J64" s="6"/>
    </row>
    <row r="65" spans="1:11" ht="15" customHeight="1" x14ac:dyDescent="0.3">
      <c r="C65" s="4"/>
      <c r="G65" s="10"/>
      <c r="H65" s="8"/>
      <c r="J65" s="6"/>
    </row>
    <row r="66" spans="1:11" ht="15" customHeight="1" x14ac:dyDescent="0.3">
      <c r="C66" s="4"/>
      <c r="G66" s="10"/>
      <c r="H66" s="8"/>
      <c r="J66" s="6"/>
    </row>
    <row r="67" spans="1:11" ht="15.6" x14ac:dyDescent="0.3">
      <c r="C67" s="4"/>
      <c r="G67" s="7"/>
      <c r="H67" s="8"/>
      <c r="I67" s="7"/>
      <c r="J67" s="7"/>
      <c r="K67" s="7"/>
    </row>
    <row r="68" spans="1:11" s="13" customFormat="1" ht="15.6" x14ac:dyDescent="0.3">
      <c r="A68" s="4"/>
      <c r="B68" s="4"/>
      <c r="C68" s="4"/>
      <c r="D68" s="4"/>
      <c r="E68" s="4"/>
      <c r="F68" s="4"/>
      <c r="G68" s="7"/>
      <c r="H68" s="8"/>
      <c r="I68" s="7"/>
      <c r="J68" s="7"/>
      <c r="K68" s="7"/>
    </row>
    <row r="69" spans="1:11" s="13" customFormat="1" ht="15.6" x14ac:dyDescent="0.3">
      <c r="A69" s="4"/>
      <c r="B69" s="4"/>
      <c r="C69" s="4"/>
      <c r="D69" s="4"/>
      <c r="E69" s="4"/>
      <c r="F69" s="4"/>
      <c r="G69" s="7"/>
      <c r="H69" s="8"/>
      <c r="I69" s="7"/>
      <c r="J69" s="7"/>
      <c r="K69" s="7"/>
    </row>
    <row r="70" spans="1:11" s="13" customFormat="1" ht="15.6" x14ac:dyDescent="0.3">
      <c r="A70" s="4"/>
      <c r="B70" s="4"/>
      <c r="C70" s="4"/>
      <c r="D70" s="4"/>
      <c r="E70" s="4"/>
      <c r="F70" s="4"/>
      <c r="G70" s="7"/>
      <c r="H70" s="8"/>
      <c r="I70" s="4"/>
      <c r="J70" s="6"/>
      <c r="K70" s="4"/>
    </row>
    <row r="71" spans="1:11" s="13" customFormat="1" ht="15.6" x14ac:dyDescent="0.3">
      <c r="A71" s="4"/>
      <c r="B71" s="4"/>
      <c r="C71" s="4"/>
      <c r="D71" s="4"/>
      <c r="E71" s="4"/>
      <c r="F71" s="4"/>
      <c r="G71" s="10"/>
      <c r="H71" s="8"/>
      <c r="I71" s="15"/>
      <c r="J71" s="18"/>
      <c r="K71" s="15"/>
    </row>
    <row r="72" spans="1:11" s="13" customFormat="1" ht="15.6" x14ac:dyDescent="0.3">
      <c r="A72" s="4"/>
      <c r="B72" s="4"/>
      <c r="C72" s="4"/>
      <c r="D72" s="4"/>
      <c r="E72" s="4"/>
      <c r="F72" s="4"/>
      <c r="G72" s="7"/>
      <c r="H72" s="8"/>
      <c r="I72" s="4"/>
      <c r="J72" s="6"/>
      <c r="K72" s="4"/>
    </row>
    <row r="73" spans="1:11" s="13" customFormat="1" ht="15.6" x14ac:dyDescent="0.3">
      <c r="A73" s="4"/>
      <c r="B73" s="4"/>
      <c r="C73" s="4"/>
      <c r="D73" s="4"/>
      <c r="E73" s="4"/>
      <c r="F73" s="4"/>
      <c r="G73" s="7"/>
      <c r="H73" s="8"/>
      <c r="I73" s="9"/>
      <c r="J73" s="6"/>
      <c r="K73" s="9"/>
    </row>
    <row r="74" spans="1:11" s="13" customFormat="1" ht="15.6" x14ac:dyDescent="0.3">
      <c r="A74" s="4"/>
      <c r="B74" s="4"/>
      <c r="C74" s="4"/>
      <c r="D74" s="4"/>
      <c r="E74" s="4"/>
      <c r="F74" s="4"/>
      <c r="G74" s="7"/>
      <c r="H74" s="8"/>
      <c r="I74" s="6"/>
      <c r="J74" s="7"/>
      <c r="K74" s="7"/>
    </row>
    <row r="75" spans="1:11" s="13" customFormat="1" ht="15.6" x14ac:dyDescent="0.3">
      <c r="A75" s="4"/>
      <c r="B75" s="4"/>
      <c r="C75" s="4"/>
      <c r="D75" s="4"/>
      <c r="E75" s="4"/>
      <c r="F75" s="4"/>
      <c r="G75" s="7"/>
      <c r="H75" s="8"/>
      <c r="I75" s="7"/>
      <c r="J75" s="7"/>
      <c r="K75" s="7"/>
    </row>
    <row r="76" spans="1:11" s="13" customFormat="1" ht="15.6" x14ac:dyDescent="0.3">
      <c r="A76" s="4"/>
      <c r="B76" s="4"/>
      <c r="C76" s="4"/>
      <c r="D76" s="4"/>
      <c r="E76" s="4"/>
      <c r="F76" s="4"/>
      <c r="G76" s="7"/>
      <c r="H76" s="8"/>
      <c r="I76" s="4"/>
      <c r="J76" s="6"/>
      <c r="K76" s="4"/>
    </row>
    <row r="77" spans="1:11" ht="15.6" x14ac:dyDescent="0.3">
      <c r="C77" s="4"/>
      <c r="G77" s="7"/>
      <c r="H77" s="8"/>
      <c r="J77" s="6"/>
    </row>
    <row r="78" spans="1:11" ht="15.6" x14ac:dyDescent="0.3">
      <c r="C78" s="4"/>
      <c r="G78" s="7"/>
      <c r="H78" s="8"/>
      <c r="J78" s="6"/>
    </row>
    <row r="79" spans="1:11" ht="15.6" x14ac:dyDescent="0.3">
      <c r="C79" s="4"/>
      <c r="G79" s="7"/>
      <c r="H79" s="8"/>
      <c r="I79" s="7"/>
      <c r="J79" s="7"/>
      <c r="K79" s="7"/>
    </row>
    <row r="80" spans="1:11" ht="15.6" x14ac:dyDescent="0.3">
      <c r="C80" s="4"/>
      <c r="G80" s="7"/>
      <c r="H80" s="8"/>
      <c r="J80" s="7"/>
    </row>
    <row r="81" spans="1:11" ht="15.6" x14ac:dyDescent="0.3">
      <c r="C81" s="4"/>
      <c r="G81" s="7"/>
      <c r="H81" s="8"/>
      <c r="J81" s="7"/>
    </row>
    <row r="82" spans="1:11" ht="15" customHeight="1" x14ac:dyDescent="0.3">
      <c r="C82" s="4"/>
      <c r="G82" s="10"/>
      <c r="H82" s="8"/>
      <c r="I82" s="15"/>
      <c r="J82" s="15"/>
      <c r="K82" s="15"/>
    </row>
    <row r="83" spans="1:11" ht="15" customHeight="1" x14ac:dyDescent="0.3">
      <c r="C83" s="4"/>
      <c r="G83" s="10"/>
      <c r="H83" s="8"/>
      <c r="J83" s="7"/>
    </row>
    <row r="84" spans="1:11" ht="15" customHeight="1" x14ac:dyDescent="0.3">
      <c r="C84" s="4"/>
      <c r="G84" s="10"/>
      <c r="H84" s="8"/>
      <c r="J84" s="6"/>
    </row>
    <row r="85" spans="1:11" ht="15" customHeight="1" x14ac:dyDescent="0.3">
      <c r="C85" s="15"/>
      <c r="G85" s="19"/>
      <c r="H85" s="8"/>
      <c r="J85" s="6"/>
    </row>
    <row r="86" spans="1:11" ht="15" customHeight="1" x14ac:dyDescent="0.3">
      <c r="C86" s="15"/>
      <c r="G86" s="10"/>
      <c r="H86" s="8"/>
      <c r="J86" s="7"/>
    </row>
    <row r="87" spans="1:11" ht="15" customHeight="1" x14ac:dyDescent="0.3">
      <c r="C87" s="15"/>
      <c r="G87" s="7"/>
      <c r="H87" s="8"/>
      <c r="J87" s="6"/>
    </row>
    <row r="88" spans="1:11" ht="15" customHeight="1" x14ac:dyDescent="0.3">
      <c r="A88" s="15"/>
      <c r="B88" s="15"/>
      <c r="C88" s="15"/>
      <c r="D88" s="15"/>
      <c r="F88" s="15"/>
      <c r="G88" s="15"/>
      <c r="H88" s="8"/>
      <c r="I88" s="15"/>
      <c r="J88" s="15"/>
      <c r="K88" s="15"/>
    </row>
    <row r="89" spans="1:11" ht="15" customHeight="1" x14ac:dyDescent="0.3">
      <c r="A89" s="15"/>
      <c r="B89" s="15"/>
      <c r="C89" s="15"/>
      <c r="D89" s="15"/>
      <c r="E89" s="20"/>
      <c r="F89" s="15"/>
      <c r="G89" s="15"/>
      <c r="H89" s="8"/>
      <c r="I89" s="15"/>
      <c r="J89" s="15"/>
      <c r="K89" s="15"/>
    </row>
    <row r="90" spans="1:11" ht="15" customHeight="1" x14ac:dyDescent="0.3">
      <c r="A90" s="15"/>
      <c r="B90" s="15"/>
      <c r="C90" s="15"/>
      <c r="D90" s="15"/>
      <c r="E90" s="15"/>
      <c r="F90" s="15"/>
      <c r="G90" s="21"/>
      <c r="H90" s="8"/>
      <c r="I90" s="15"/>
      <c r="J90" s="6"/>
      <c r="K90" s="15"/>
    </row>
    <row r="91" spans="1:11" ht="15" customHeight="1" x14ac:dyDescent="0.3">
      <c r="A91" s="15"/>
      <c r="B91" s="15"/>
      <c r="C91" s="15"/>
      <c r="D91" s="15"/>
      <c r="E91" s="15"/>
      <c r="F91" s="15"/>
      <c r="G91" s="21"/>
      <c r="H91" s="8"/>
      <c r="I91" s="15"/>
      <c r="J91" s="6"/>
      <c r="K91" s="15"/>
    </row>
    <row r="92" spans="1:11" ht="15" customHeight="1" x14ac:dyDescent="0.3">
      <c r="A92" s="15"/>
      <c r="B92" s="15"/>
      <c r="C92" s="4" t="str">
        <f t="shared" ref="C92:C97" si="2">A92&amp;B92</f>
        <v/>
      </c>
      <c r="D92" s="15"/>
      <c r="F92" s="15"/>
      <c r="G92" s="15"/>
      <c r="H92" s="8"/>
      <c r="I92" s="15"/>
      <c r="J92" s="15"/>
      <c r="K92" s="15"/>
    </row>
    <row r="93" spans="1:11" ht="15" customHeight="1" x14ac:dyDescent="0.3">
      <c r="A93" s="15"/>
      <c r="B93" s="15"/>
      <c r="C93" s="4" t="str">
        <f t="shared" si="2"/>
        <v/>
      </c>
      <c r="D93" s="15"/>
      <c r="E93" s="20"/>
      <c r="F93" s="15"/>
      <c r="G93" s="15"/>
      <c r="H93" s="8"/>
      <c r="I93" s="15"/>
      <c r="J93" s="15"/>
      <c r="K93" s="15"/>
    </row>
    <row r="94" spans="1:11" ht="15" customHeight="1" x14ac:dyDescent="0.3">
      <c r="A94" s="15"/>
      <c r="B94" s="15"/>
      <c r="C94" s="4" t="str">
        <f t="shared" si="2"/>
        <v/>
      </c>
      <c r="D94" s="15"/>
      <c r="E94" s="20"/>
      <c r="F94" s="15"/>
      <c r="G94" s="15"/>
      <c r="H94" s="8"/>
      <c r="I94" s="15"/>
      <c r="J94" s="15"/>
      <c r="K94" s="15"/>
    </row>
    <row r="95" spans="1:11" ht="15" customHeight="1" x14ac:dyDescent="0.3">
      <c r="A95" s="15"/>
      <c r="B95" s="15"/>
      <c r="C95" s="4" t="str">
        <f t="shared" si="2"/>
        <v/>
      </c>
      <c r="D95" s="15"/>
      <c r="E95" s="20"/>
      <c r="F95" s="15"/>
      <c r="G95" s="15"/>
      <c r="H95" s="8"/>
      <c r="I95" s="15"/>
      <c r="J95" s="15"/>
      <c r="K95" s="15"/>
    </row>
    <row r="96" spans="1:11" ht="15" customHeight="1" x14ac:dyDescent="0.3">
      <c r="A96" s="15"/>
      <c r="B96" s="15"/>
      <c r="C96" s="4" t="str">
        <f t="shared" si="2"/>
        <v/>
      </c>
      <c r="D96" s="15"/>
      <c r="E96" s="15"/>
      <c r="F96" s="15"/>
      <c r="G96" s="19"/>
      <c r="H96" s="8"/>
      <c r="I96" s="15"/>
      <c r="J96" s="6"/>
      <c r="K96" s="15"/>
    </row>
    <row r="97" spans="1:11" ht="15" customHeight="1" x14ac:dyDescent="0.3">
      <c r="A97" s="22"/>
      <c r="B97" s="15"/>
      <c r="C97" s="4" t="str">
        <f t="shared" si="2"/>
        <v/>
      </c>
      <c r="D97" s="15"/>
      <c r="E97" s="23"/>
      <c r="F97" s="15"/>
      <c r="G97" s="19"/>
      <c r="H97" s="8"/>
      <c r="I97" s="15"/>
      <c r="J97" s="7"/>
      <c r="K97" s="15"/>
    </row>
    <row r="98" spans="1:11" ht="15" customHeight="1" x14ac:dyDescent="0.3">
      <c r="H98" s="8"/>
    </row>
    <row r="99" spans="1:11" ht="15" customHeight="1" x14ac:dyDescent="0.3">
      <c r="H99" s="8"/>
    </row>
    <row r="100" spans="1:11" ht="15" customHeight="1" x14ac:dyDescent="0.3"/>
    <row r="101" spans="1:11" ht="15" customHeight="1" x14ac:dyDescent="0.3"/>
  </sheetData>
  <autoFilter ref="A1:K88" xr:uid="{00000000-0009-0000-0000-000000000000}">
    <sortState xmlns:xlrd2="http://schemas.microsoft.com/office/spreadsheetml/2017/richdata2" ref="A2:Q88">
      <sortCondition ref="G1:G88"/>
    </sortState>
  </autoFilter>
  <conditionalFormatting sqref="A68">
    <cfRule type="duplicateValues" dxfId="8" priority="17"/>
  </conditionalFormatting>
  <conditionalFormatting sqref="H2:H99">
    <cfRule type="cellIs" dxfId="7" priority="9" stopIfTrue="1" operator="between">
      <formula>750</formula>
      <formula>10000</formula>
    </cfRule>
    <cfRule type="cellIs" dxfId="6" priority="10" stopIfTrue="1" operator="between">
      <formula>450</formula>
      <formula>599</formula>
    </cfRule>
    <cfRule type="cellIs" dxfId="5" priority="11" stopIfTrue="1" operator="between">
      <formula>50</formula>
      <formula>99</formula>
    </cfRule>
    <cfRule type="cellIs" dxfId="4" priority="12" stopIfTrue="1" operator="between">
      <formula>350</formula>
      <formula>449</formula>
    </cfRule>
    <cfRule type="cellIs" dxfId="3" priority="13" stopIfTrue="1" operator="between">
      <formula>250</formula>
      <formula>349</formula>
    </cfRule>
    <cfRule type="cellIs" dxfId="2" priority="14" stopIfTrue="1" operator="between">
      <formula>200</formula>
      <formula>249</formula>
    </cfRule>
    <cfRule type="cellIs" dxfId="1" priority="15" stopIfTrue="1" operator="between">
      <formula>150</formula>
      <formula>199</formula>
    </cfRule>
    <cfRule type="cellIs" dxfId="0" priority="16" stopIfTrue="1" operator="between">
      <formula>100</formula>
      <formula>149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vanen2_23-24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 Hissink</dc:creator>
  <cp:lastModifiedBy>Tony van den Berg</cp:lastModifiedBy>
  <dcterms:created xsi:type="dcterms:W3CDTF">2023-10-09T17:25:48Z</dcterms:created>
  <dcterms:modified xsi:type="dcterms:W3CDTF">2024-01-17T14:05:18Z</dcterms:modified>
</cp:coreProperties>
</file>